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24615" windowHeight="11730"/>
  </bookViews>
  <sheets>
    <sheet name="Hoja1" sheetId="1" r:id="rId1"/>
  </sheets>
  <definedNames>
    <definedName name="_xlnm.Print_Area" localSheetId="0">Hoja1!$A$1:$J$163</definedName>
  </definedNames>
  <calcPr calcId="145621"/>
</workbook>
</file>

<file path=xl/calcChain.xml><?xml version="1.0" encoding="utf-8"?>
<calcChain xmlns="http://schemas.openxmlformats.org/spreadsheetml/2006/main">
  <c r="D162" i="1" l="1"/>
  <c r="E162" i="1"/>
  <c r="G162" i="1"/>
  <c r="C162" i="1"/>
  <c r="C163" i="1" s="1"/>
  <c r="D74" i="1"/>
  <c r="E74" i="1"/>
  <c r="G74" i="1"/>
  <c r="H74" i="1" s="1"/>
  <c r="C74" i="1"/>
  <c r="F34" i="1"/>
  <c r="H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51" i="1"/>
  <c r="F52" i="1"/>
  <c r="F53" i="1"/>
  <c r="F54" i="1"/>
  <c r="F55" i="1"/>
  <c r="F56" i="1"/>
  <c r="F57" i="1"/>
  <c r="F58" i="1"/>
  <c r="F59" i="1"/>
  <c r="F22" i="1"/>
  <c r="F23" i="1"/>
  <c r="F24" i="1"/>
  <c r="F25" i="1"/>
  <c r="F26" i="1"/>
  <c r="F27" i="1"/>
  <c r="F28" i="1"/>
  <c r="F29" i="1"/>
  <c r="F30" i="1"/>
  <c r="F31" i="1"/>
  <c r="F32" i="1"/>
  <c r="F33" i="1"/>
  <c r="F18" i="1"/>
  <c r="F19" i="1"/>
  <c r="F20" i="1"/>
  <c r="F21" i="1"/>
  <c r="F5" i="1"/>
  <c r="F74" i="1" s="1"/>
  <c r="F6" i="1"/>
  <c r="F7" i="1"/>
  <c r="F8" i="1"/>
  <c r="F9" i="1"/>
  <c r="F10" i="1"/>
  <c r="F11" i="1"/>
  <c r="F12" i="1"/>
  <c r="F13" i="1"/>
  <c r="F14" i="1"/>
  <c r="F15" i="1"/>
  <c r="F16" i="1"/>
  <c r="F1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62" i="1" s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G163" i="1" l="1"/>
  <c r="E163" i="1"/>
  <c r="H163" i="1" s="1"/>
  <c r="D163" i="1"/>
  <c r="F163" i="1"/>
  <c r="H162" i="1"/>
</calcChain>
</file>

<file path=xl/sharedStrings.xml><?xml version="1.0" encoding="utf-8"?>
<sst xmlns="http://schemas.openxmlformats.org/spreadsheetml/2006/main" count="275" uniqueCount="114">
  <si>
    <t>CENTRO</t>
  </si>
  <si>
    <t>CARRERA</t>
  </si>
  <si>
    <t>CUPO</t>
  </si>
  <si>
    <t>ASPIRANTES REGISTRADOS</t>
  </si>
  <si>
    <t>ASPIRANTES CON TRAMITE COMPLETO</t>
  </si>
  <si>
    <t>NO ADMITIDOS</t>
  </si>
  <si>
    <t>ADMITIDOS</t>
  </si>
  <si>
    <t>% DE ADMISION</t>
  </si>
  <si>
    <t>PUNTAJE MINIMO</t>
  </si>
  <si>
    <t>PUNTAJE MINIMO POR SINDICATO</t>
  </si>
  <si>
    <t>CUCEI</t>
  </si>
  <si>
    <t>ING. BIOMEDICA</t>
  </si>
  <si>
    <t>ING. CIVIL</t>
  </si>
  <si>
    <t>ING. EN COMPUTACION</t>
  </si>
  <si>
    <t>ING. EN COMUNICACIONES Y ELECTRONICA</t>
  </si>
  <si>
    <t>ING. INDUSTRIAL</t>
  </si>
  <si>
    <t>ING. MECANICA ELECTRICA</t>
  </si>
  <si>
    <t>ING. QUIMICO</t>
  </si>
  <si>
    <t>ING. TOPOGRAFICA</t>
  </si>
  <si>
    <t>LIC. EN FISICA</t>
  </si>
  <si>
    <t>LIC. EN INFORMATICA</t>
  </si>
  <si>
    <t>LIC. EN MATEMATICAS</t>
  </si>
  <si>
    <t>QUIMICO</t>
  </si>
  <si>
    <t>QUIMICO FARMACOBIOLOGO</t>
  </si>
  <si>
    <t>TEC. SUP. UNIV. EN ELECTRONICA</t>
  </si>
  <si>
    <t>TEC. SUP. UNIV. EN INFORMATICA</t>
  </si>
  <si>
    <t>TEC. SUP. UNIV. EN INYECCION DE PLASTICOS</t>
  </si>
  <si>
    <t>TEC. SUP. UNIV. EN REDES DE COMPUTO</t>
  </si>
  <si>
    <t>CUCSH</t>
  </si>
  <si>
    <t>ABOGADO</t>
  </si>
  <si>
    <t>ABOGADO SEMIESCOLARIZADO</t>
  </si>
  <si>
    <t>LIC. EN DOCENCIA DEL INGLES</t>
  </si>
  <si>
    <t>LIC. EN DOCENCIA DEL INGLES SEMIESCOLARIZADO</t>
  </si>
  <si>
    <t>LIC. EN ESTUDIOS INTERNACIONALES</t>
  </si>
  <si>
    <t>LIC. EN ESTUDIOS POLITICOS Y GOBIERNO</t>
  </si>
  <si>
    <t>LIC. EN FILOSOFIA</t>
  </si>
  <si>
    <t>LIC. EN GEOGRAFIA</t>
  </si>
  <si>
    <t>LIC. EN HISTORIA</t>
  </si>
  <si>
    <t>LIC. EN LA DIDACTICA DEL FRANCES</t>
  </si>
  <si>
    <t>LIC. EN LETRAS HISPANICAS</t>
  </si>
  <si>
    <t>LIC. EN NIVELACION EN TRABAJO SOCIAL</t>
  </si>
  <si>
    <t>LIC. EN SOCIOLOGIA</t>
  </si>
  <si>
    <t>LIC. EN TRABAJO SOCIAL</t>
  </si>
  <si>
    <t>CUCS</t>
  </si>
  <si>
    <t>CIRUJANO DENTISTA</t>
  </si>
  <si>
    <t>ENFERMERIA</t>
  </si>
  <si>
    <t>LIC. EN CULTURA FISICA Y DEPORTE</t>
  </si>
  <si>
    <t>LIC. EN ENFERMERIA</t>
  </si>
  <si>
    <t>LIC. EN NUTRICION</t>
  </si>
  <si>
    <t>LIC. EN PSICOLOGIA</t>
  </si>
  <si>
    <t>MEDICO CIRUJANO Y PARTERO</t>
  </si>
  <si>
    <t>TEC. SUP. UNIV. EN PROTESIS DENTAL</t>
  </si>
  <si>
    <t>TEC. SUP. UNIV. EN RADIOLOGIA E IMAGEN</t>
  </si>
  <si>
    <t>CUCEA</t>
  </si>
  <si>
    <t>LIC. EN ADMINISTRACION</t>
  </si>
  <si>
    <t>LIC. EN ADMINISTRACION FINANCIERA Y SISTEMAS</t>
  </si>
  <si>
    <t>LIC. EN CONTADURIA PUBLICA</t>
  </si>
  <si>
    <t>LIC. EN ECONOMIA</t>
  </si>
  <si>
    <t>LIC. EN EDUCACION</t>
  </si>
  <si>
    <t>LIC. EN MERCADOTECNIA</t>
  </si>
  <si>
    <t>LIC. EN NEGOCIOS INTERNACIONALES</t>
  </si>
  <si>
    <t>LIC. EN RECURSOS HUMANOS</t>
  </si>
  <si>
    <t>LIC. EN SISTEMAS DE INFORMACION</t>
  </si>
  <si>
    <t>LIC. EN TURISMO</t>
  </si>
  <si>
    <t>TEC. SUP. UNIV. EN REDES Y TELECOMUNICACIONES</t>
  </si>
  <si>
    <t>TEC. SUP. UNIV. EN SERVICIOS Y HOSPEDAJE</t>
  </si>
  <si>
    <t>CUCBA</t>
  </si>
  <si>
    <t>ING. AGRONOMO</t>
  </si>
  <si>
    <t>LIC. EN BIOLOGIA</t>
  </si>
  <si>
    <t>LIC. EN MEDICINA VETERINARIA Y ZOOTECNIA</t>
  </si>
  <si>
    <t>T.S.U. CONT. DE PLAGAS URB. Y MAN. DE AREAS VERDES</t>
  </si>
  <si>
    <t>CUAAD</t>
  </si>
  <si>
    <t>LIC. EN ARQUITECTURA</t>
  </si>
  <si>
    <t>LIC. EN ARTES ESCENICAS</t>
  </si>
  <si>
    <t>LIC. EN ARTES VISUALES</t>
  </si>
  <si>
    <t>LIC. EN DISEÑO INDUSTRIAL</t>
  </si>
  <si>
    <t>LIC. EN DISEÑO INTERIORES Y AMBIENTACION</t>
  </si>
  <si>
    <t>LIC. EN DISEÑO PARA LA COMUNICACION GRAFICA</t>
  </si>
  <si>
    <t>LIC. EN MUSICA</t>
  </si>
  <si>
    <t>LIC. EN URBANISTICA Y MEDIO AMBIENTE</t>
  </si>
  <si>
    <t>PROF. MEDIO EN ARTES ESCENICAS</t>
  </si>
  <si>
    <t>PROF. MEDIO EN ARTES VISUALES</t>
  </si>
  <si>
    <t>PROF. MEDIO EN MUSICA</t>
  </si>
  <si>
    <t>PROGRAMA BASICO MUSICAL</t>
  </si>
  <si>
    <t>ALTOS</t>
  </si>
  <si>
    <t>ING. AGRO-INDUSTRIAL</t>
  </si>
  <si>
    <t>ING. EN SISTEMAS PECUARIOS</t>
  </si>
  <si>
    <t>COSTASUR</t>
  </si>
  <si>
    <t>ING. EN OBRAS Y SERVICIOS</t>
  </si>
  <si>
    <t>ING. EN RECURSOS NATURALES Y AGROPECUARIOS</t>
  </si>
  <si>
    <t>ING. EN TELEINFORMATICA</t>
  </si>
  <si>
    <t>TEC. SUP. UNIV. EN ELECTRONICA Y MEC. AUTOMOTRIZ</t>
  </si>
  <si>
    <t>COSTA</t>
  </si>
  <si>
    <t>ING. EN COMUNICACION MULTIMEDIA</t>
  </si>
  <si>
    <t>ING. EN TELEMATICA</t>
  </si>
  <si>
    <t>TEC. SUP. UNIV. EN DISEÑO GRAFICO</t>
  </si>
  <si>
    <t>TEC. SUP. UNIV. EN MULTIMEDIA</t>
  </si>
  <si>
    <t>TEC. SUP. UNIV. EN TELEMATICA</t>
  </si>
  <si>
    <t>CIENEGA</t>
  </si>
  <si>
    <t>TEC. SUP. UNIV. EN ADMON. DE REDES DE COMPUTO</t>
  </si>
  <si>
    <t>SUR</t>
  </si>
  <si>
    <t>TEC. SUP. UNIV. EN EMERG., RESCATES Y SEG. LABORAL</t>
  </si>
  <si>
    <t>TEC. SUP. UNIV. EN TURISMO ALTERNATIVO</t>
  </si>
  <si>
    <t>VALLES</t>
  </si>
  <si>
    <t>NORTE</t>
  </si>
  <si>
    <t>LAGOS</t>
  </si>
  <si>
    <t>ING. BIOQUIMICA</t>
  </si>
  <si>
    <t>ING. EN ADMINISTRACION INDUSTRIAL</t>
  </si>
  <si>
    <t>ING. EN ELECTRONICA Y COMPUTACION</t>
  </si>
  <si>
    <t>ING. MECATRONICA</t>
  </si>
  <si>
    <t>CENTROS UNIVERSITARIOS DE LA ZONA METROPOLITANA</t>
  </si>
  <si>
    <t>TOTAL ZMG</t>
  </si>
  <si>
    <t xml:space="preserve">TOTAL </t>
  </si>
  <si>
    <t>Puntajes minimos centros universitarios 2004-B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</si>
</sst>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7" fillId="0" borderId="1" xfId="0" applyNumberFormat="1" applyFont="1" applyFill="1" applyBorder="1"/>
    <xf numFmtId="164" fontId="7" fillId="0" borderId="1" xfId="0" applyNumberFormat="1" applyFont="1" applyFill="1" applyBorder="1"/>
    <xf numFmtId="10" fontId="7" fillId="0" borderId="1" xfId="1" applyNumberFormat="1" applyFont="1" applyFill="1" applyBorder="1"/>
    <xf numFmtId="165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0" fillId="0" borderId="0" xfId="0" applyBorder="1"/>
    <xf numFmtId="10" fontId="9" fillId="0" borderId="1" xfId="0" applyNumberFormat="1" applyFont="1" applyBorder="1" applyAlignment="1">
      <alignment vertical="center"/>
    </xf>
    <xf numFmtId="10" fontId="9" fillId="0" borderId="1" xfId="1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10" fontId="10" fillId="0" borderId="1" xfId="1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10" fontId="11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18.42578125" customWidth="1"/>
    <col min="2" max="2" width="35.7109375" customWidth="1"/>
    <col min="3" max="10" width="14.7109375" customWidth="1"/>
  </cols>
  <sheetData>
    <row r="1" spans="1:10" ht="26.25" x14ac:dyDescent="0.25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17.25" x14ac:dyDescent="0.25">
      <c r="A3" s="27" t="s">
        <v>110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48.75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  <c r="I4" s="20" t="s">
        <v>8</v>
      </c>
      <c r="J4" s="22" t="s">
        <v>9</v>
      </c>
    </row>
    <row r="5" spans="1:10" x14ac:dyDescent="0.25">
      <c r="A5" s="30" t="s">
        <v>71</v>
      </c>
      <c r="B5" s="5" t="s">
        <v>72</v>
      </c>
      <c r="C5" s="1">
        <v>135</v>
      </c>
      <c r="D5" s="1">
        <v>1003</v>
      </c>
      <c r="E5" s="2">
        <v>798</v>
      </c>
      <c r="F5" s="2">
        <f t="shared" ref="F5:F36" si="0">E5-G5</f>
        <v>663</v>
      </c>
      <c r="G5" s="2">
        <v>135</v>
      </c>
      <c r="H5" s="3">
        <v>0.16919999999999999</v>
      </c>
      <c r="I5" s="4">
        <v>160.75</v>
      </c>
      <c r="J5" s="4">
        <v>145.58330000000001</v>
      </c>
    </row>
    <row r="6" spans="1:10" x14ac:dyDescent="0.25">
      <c r="A6" s="30" t="s">
        <v>71</v>
      </c>
      <c r="B6" s="5" t="s">
        <v>73</v>
      </c>
      <c r="C6" s="1">
        <v>80</v>
      </c>
      <c r="D6" s="1">
        <v>240</v>
      </c>
      <c r="E6" s="2">
        <v>97</v>
      </c>
      <c r="F6" s="2">
        <f t="shared" si="0"/>
        <v>17</v>
      </c>
      <c r="G6" s="2">
        <v>80</v>
      </c>
      <c r="H6" s="3">
        <v>0.82469999999999999</v>
      </c>
      <c r="I6" s="4">
        <v>120.9567</v>
      </c>
      <c r="J6" s="4"/>
    </row>
    <row r="7" spans="1:10" x14ac:dyDescent="0.25">
      <c r="A7" s="30" t="s">
        <v>71</v>
      </c>
      <c r="B7" s="5" t="s">
        <v>74</v>
      </c>
      <c r="C7" s="1">
        <v>150</v>
      </c>
      <c r="D7" s="1">
        <v>353</v>
      </c>
      <c r="E7" s="2">
        <v>138</v>
      </c>
      <c r="F7" s="2">
        <f t="shared" si="0"/>
        <v>0</v>
      </c>
      <c r="G7" s="2">
        <v>138</v>
      </c>
      <c r="H7" s="3">
        <v>1</v>
      </c>
      <c r="I7" s="4">
        <v>95.54</v>
      </c>
      <c r="J7" s="4"/>
    </row>
    <row r="8" spans="1:10" x14ac:dyDescent="0.25">
      <c r="A8" s="30" t="s">
        <v>71</v>
      </c>
      <c r="B8" s="5" t="s">
        <v>75</v>
      </c>
      <c r="C8" s="1">
        <v>75</v>
      </c>
      <c r="D8" s="1">
        <v>329</v>
      </c>
      <c r="E8" s="2">
        <v>258</v>
      </c>
      <c r="F8" s="2">
        <f t="shared" si="0"/>
        <v>183</v>
      </c>
      <c r="G8" s="2">
        <v>75</v>
      </c>
      <c r="H8" s="3">
        <v>0.29070000000000001</v>
      </c>
      <c r="I8" s="4">
        <v>151.41669999999999</v>
      </c>
      <c r="J8" s="4"/>
    </row>
    <row r="9" spans="1:10" ht="15" customHeight="1" x14ac:dyDescent="0.25">
      <c r="A9" s="30" t="s">
        <v>71</v>
      </c>
      <c r="B9" s="5" t="s">
        <v>76</v>
      </c>
      <c r="C9" s="1">
        <v>60</v>
      </c>
      <c r="D9" s="1">
        <v>433</v>
      </c>
      <c r="E9" s="2">
        <v>365</v>
      </c>
      <c r="F9" s="2">
        <f t="shared" si="0"/>
        <v>305</v>
      </c>
      <c r="G9" s="2">
        <v>60</v>
      </c>
      <c r="H9" s="3">
        <v>0.16439999999999999</v>
      </c>
      <c r="I9" s="4">
        <v>152.3767</v>
      </c>
      <c r="J9" s="4">
        <v>122.5</v>
      </c>
    </row>
    <row r="10" spans="1:10" ht="30" x14ac:dyDescent="0.25">
      <c r="A10" s="30" t="s">
        <v>71</v>
      </c>
      <c r="B10" s="5" t="s">
        <v>77</v>
      </c>
      <c r="C10" s="1">
        <v>135</v>
      </c>
      <c r="D10" s="1">
        <v>977</v>
      </c>
      <c r="E10" s="2">
        <v>783</v>
      </c>
      <c r="F10" s="2">
        <f t="shared" si="0"/>
        <v>648</v>
      </c>
      <c r="G10" s="2">
        <v>135</v>
      </c>
      <c r="H10" s="3">
        <v>0.1724</v>
      </c>
      <c r="I10" s="4">
        <v>157.66669999999999</v>
      </c>
      <c r="J10" s="4">
        <v>132.23670000000001</v>
      </c>
    </row>
    <row r="11" spans="1:10" x14ac:dyDescent="0.25">
      <c r="A11" s="30" t="s">
        <v>71</v>
      </c>
      <c r="B11" s="5" t="s">
        <v>58</v>
      </c>
      <c r="C11" s="1">
        <v>59</v>
      </c>
      <c r="D11" s="1">
        <v>73</v>
      </c>
      <c r="E11" s="2">
        <v>59</v>
      </c>
      <c r="F11" s="2">
        <f t="shared" si="0"/>
        <v>0</v>
      </c>
      <c r="G11" s="2">
        <v>59</v>
      </c>
      <c r="H11" s="3">
        <v>1</v>
      </c>
      <c r="I11" s="4">
        <v>104.5967</v>
      </c>
      <c r="J11" s="4"/>
    </row>
    <row r="12" spans="1:10" x14ac:dyDescent="0.25">
      <c r="A12" s="30" t="s">
        <v>71</v>
      </c>
      <c r="B12" s="5" t="s">
        <v>78</v>
      </c>
      <c r="C12" s="1">
        <v>60</v>
      </c>
      <c r="D12" s="1">
        <v>85</v>
      </c>
      <c r="E12" s="2">
        <v>27</v>
      </c>
      <c r="F12" s="2">
        <f t="shared" si="0"/>
        <v>0</v>
      </c>
      <c r="G12" s="2">
        <v>27</v>
      </c>
      <c r="H12" s="3">
        <v>1</v>
      </c>
      <c r="I12" s="4">
        <v>114.7867</v>
      </c>
      <c r="J12" s="4"/>
    </row>
    <row r="13" spans="1:10" ht="30" x14ac:dyDescent="0.25">
      <c r="A13" s="30" t="s">
        <v>71</v>
      </c>
      <c r="B13" s="5" t="s">
        <v>79</v>
      </c>
      <c r="C13" s="1">
        <v>40</v>
      </c>
      <c r="D13" s="1">
        <v>53</v>
      </c>
      <c r="E13" s="2">
        <v>50</v>
      </c>
      <c r="F13" s="2">
        <f t="shared" si="0"/>
        <v>10</v>
      </c>
      <c r="G13" s="2">
        <v>40</v>
      </c>
      <c r="H13" s="3">
        <v>0.8</v>
      </c>
      <c r="I13" s="4">
        <v>128.72</v>
      </c>
      <c r="J13" s="4"/>
    </row>
    <row r="14" spans="1:10" x14ac:dyDescent="0.25">
      <c r="A14" s="30" t="s">
        <v>71</v>
      </c>
      <c r="B14" s="5" t="s">
        <v>80</v>
      </c>
      <c r="C14" s="1">
        <v>40</v>
      </c>
      <c r="D14" s="1">
        <v>15</v>
      </c>
      <c r="E14" s="2">
        <v>7</v>
      </c>
      <c r="F14" s="2">
        <f t="shared" si="0"/>
        <v>0</v>
      </c>
      <c r="G14" s="2">
        <v>7</v>
      </c>
      <c r="H14" s="3">
        <v>1</v>
      </c>
      <c r="I14" s="4">
        <v>106.11109999999999</v>
      </c>
      <c r="J14" s="4"/>
    </row>
    <row r="15" spans="1:10" x14ac:dyDescent="0.25">
      <c r="A15" s="30" t="s">
        <v>71</v>
      </c>
      <c r="B15" s="5" t="s">
        <v>81</v>
      </c>
      <c r="C15" s="1">
        <v>75</v>
      </c>
      <c r="D15" s="1">
        <v>51</v>
      </c>
      <c r="E15" s="2">
        <v>22</v>
      </c>
      <c r="F15" s="2">
        <f t="shared" si="0"/>
        <v>0</v>
      </c>
      <c r="G15" s="2">
        <v>22</v>
      </c>
      <c r="H15" s="3">
        <v>1</v>
      </c>
      <c r="I15" s="4">
        <v>100.7778</v>
      </c>
      <c r="J15" s="4"/>
    </row>
    <row r="16" spans="1:10" x14ac:dyDescent="0.25">
      <c r="A16" s="30" t="s">
        <v>71</v>
      </c>
      <c r="B16" s="5" t="s">
        <v>82</v>
      </c>
      <c r="C16" s="1">
        <v>250</v>
      </c>
      <c r="D16" s="1">
        <v>503</v>
      </c>
      <c r="E16" s="2">
        <v>293</v>
      </c>
      <c r="F16" s="2">
        <f t="shared" si="0"/>
        <v>43</v>
      </c>
      <c r="G16" s="2">
        <v>250</v>
      </c>
      <c r="H16" s="3">
        <v>0.85319999999999996</v>
      </c>
      <c r="I16" s="4">
        <v>117.88890000000001</v>
      </c>
      <c r="J16" s="4"/>
    </row>
    <row r="17" spans="1:10" x14ac:dyDescent="0.25">
      <c r="A17" s="30" t="s">
        <v>71</v>
      </c>
      <c r="B17" s="5" t="s">
        <v>83</v>
      </c>
      <c r="C17" s="1">
        <v>50</v>
      </c>
      <c r="D17" s="1">
        <v>10</v>
      </c>
      <c r="E17" s="2">
        <v>9</v>
      </c>
      <c r="F17" s="2">
        <f t="shared" si="0"/>
        <v>0</v>
      </c>
      <c r="G17" s="2">
        <v>9</v>
      </c>
      <c r="H17" s="3">
        <v>1</v>
      </c>
      <c r="I17" s="4">
        <v>148</v>
      </c>
      <c r="J17" s="4"/>
    </row>
    <row r="18" spans="1:10" x14ac:dyDescent="0.25">
      <c r="A18" s="30" t="s">
        <v>66</v>
      </c>
      <c r="B18" s="5" t="s">
        <v>67</v>
      </c>
      <c r="C18" s="1">
        <v>125</v>
      </c>
      <c r="D18" s="1">
        <v>136</v>
      </c>
      <c r="E18" s="2">
        <v>118</v>
      </c>
      <c r="F18" s="2">
        <f t="shared" si="0"/>
        <v>0</v>
      </c>
      <c r="G18" s="2">
        <v>118</v>
      </c>
      <c r="H18" s="3">
        <v>1</v>
      </c>
      <c r="I18" s="4">
        <v>84.696700000000007</v>
      </c>
      <c r="J18" s="4"/>
    </row>
    <row r="19" spans="1:10" x14ac:dyDescent="0.25">
      <c r="A19" s="30" t="s">
        <v>66</v>
      </c>
      <c r="B19" s="5" t="s">
        <v>68</v>
      </c>
      <c r="C19" s="1">
        <v>130</v>
      </c>
      <c r="D19" s="1">
        <v>264</v>
      </c>
      <c r="E19" s="2">
        <v>222</v>
      </c>
      <c r="F19" s="2">
        <f t="shared" si="0"/>
        <v>92</v>
      </c>
      <c r="G19" s="2">
        <v>130</v>
      </c>
      <c r="H19" s="3">
        <v>0.58560000000000001</v>
      </c>
      <c r="I19" s="4">
        <v>133.14109999999999</v>
      </c>
      <c r="J19" s="4"/>
    </row>
    <row r="20" spans="1:10" ht="15.75" customHeight="1" x14ac:dyDescent="0.25">
      <c r="A20" s="30" t="s">
        <v>66</v>
      </c>
      <c r="B20" s="5" t="s">
        <v>69</v>
      </c>
      <c r="C20" s="1">
        <v>140</v>
      </c>
      <c r="D20" s="1">
        <v>503</v>
      </c>
      <c r="E20" s="2">
        <v>412</v>
      </c>
      <c r="F20" s="2">
        <f t="shared" si="0"/>
        <v>272</v>
      </c>
      <c r="G20" s="2">
        <v>140</v>
      </c>
      <c r="H20" s="3">
        <v>0.33979999999999999</v>
      </c>
      <c r="I20" s="4">
        <v>139.5633</v>
      </c>
      <c r="J20" s="4"/>
    </row>
    <row r="21" spans="1:10" ht="30" x14ac:dyDescent="0.25">
      <c r="A21" s="30" t="s">
        <v>66</v>
      </c>
      <c r="B21" s="5" t="s">
        <v>70</v>
      </c>
      <c r="C21" s="1">
        <v>15</v>
      </c>
      <c r="D21" s="1">
        <v>3</v>
      </c>
      <c r="E21" s="2">
        <v>2</v>
      </c>
      <c r="F21" s="2">
        <f t="shared" si="0"/>
        <v>0</v>
      </c>
      <c r="G21" s="2">
        <v>2</v>
      </c>
      <c r="H21" s="3">
        <v>1</v>
      </c>
      <c r="I21" s="4">
        <v>116.65219999999999</v>
      </c>
      <c r="J21" s="4"/>
    </row>
    <row r="22" spans="1:10" x14ac:dyDescent="0.25">
      <c r="A22" s="30" t="s">
        <v>53</v>
      </c>
      <c r="B22" s="5" t="s">
        <v>54</v>
      </c>
      <c r="C22" s="1">
        <v>310</v>
      </c>
      <c r="D22" s="1">
        <v>1562</v>
      </c>
      <c r="E22" s="2">
        <v>1270</v>
      </c>
      <c r="F22" s="2">
        <f t="shared" si="0"/>
        <v>960</v>
      </c>
      <c r="G22" s="2">
        <v>310</v>
      </c>
      <c r="H22" s="3">
        <v>0.24410000000000001</v>
      </c>
      <c r="I22" s="4">
        <v>151</v>
      </c>
      <c r="J22" s="4"/>
    </row>
    <row r="23" spans="1:10" ht="30" x14ac:dyDescent="0.25">
      <c r="A23" s="30" t="s">
        <v>53</v>
      </c>
      <c r="B23" s="5" t="s">
        <v>55</v>
      </c>
      <c r="C23" s="1">
        <v>80</v>
      </c>
      <c r="D23" s="1">
        <v>398</v>
      </c>
      <c r="E23" s="2">
        <v>334</v>
      </c>
      <c r="F23" s="2">
        <f t="shared" si="0"/>
        <v>254</v>
      </c>
      <c r="G23" s="2">
        <v>80</v>
      </c>
      <c r="H23" s="3">
        <v>0.23949999999999999</v>
      </c>
      <c r="I23" s="4">
        <v>159.22999999999999</v>
      </c>
      <c r="J23" s="4">
        <v>138.48670000000001</v>
      </c>
    </row>
    <row r="24" spans="1:10" x14ac:dyDescent="0.25">
      <c r="A24" s="30" t="s">
        <v>53</v>
      </c>
      <c r="B24" s="5" t="s">
        <v>56</v>
      </c>
      <c r="C24" s="1">
        <v>360</v>
      </c>
      <c r="D24" s="1">
        <v>1402</v>
      </c>
      <c r="E24" s="2">
        <v>1195</v>
      </c>
      <c r="F24" s="2">
        <f t="shared" si="0"/>
        <v>835</v>
      </c>
      <c r="G24" s="2">
        <v>360</v>
      </c>
      <c r="H24" s="3">
        <v>0.30130000000000001</v>
      </c>
      <c r="I24" s="4">
        <v>149.38</v>
      </c>
      <c r="J24" s="4"/>
    </row>
    <row r="25" spans="1:10" x14ac:dyDescent="0.25">
      <c r="A25" s="30" t="s">
        <v>53</v>
      </c>
      <c r="B25" s="5" t="s">
        <v>57</v>
      </c>
      <c r="C25" s="1">
        <v>150</v>
      </c>
      <c r="D25" s="1">
        <v>359</v>
      </c>
      <c r="E25" s="2">
        <v>307</v>
      </c>
      <c r="F25" s="2">
        <f t="shared" si="0"/>
        <v>157</v>
      </c>
      <c r="G25" s="2">
        <v>150</v>
      </c>
      <c r="H25" s="3">
        <v>0.48859999999999998</v>
      </c>
      <c r="I25" s="4">
        <v>135.72329999999999</v>
      </c>
      <c r="J25" s="4"/>
    </row>
    <row r="26" spans="1:10" x14ac:dyDescent="0.25">
      <c r="A26" s="30" t="s">
        <v>53</v>
      </c>
      <c r="B26" s="5" t="s">
        <v>58</v>
      </c>
      <c r="C26" s="1">
        <v>40</v>
      </c>
      <c r="D26" s="1">
        <v>61</v>
      </c>
      <c r="E26" s="2">
        <v>45</v>
      </c>
      <c r="F26" s="2">
        <f t="shared" si="0"/>
        <v>5</v>
      </c>
      <c r="G26" s="2">
        <v>40</v>
      </c>
      <c r="H26" s="3">
        <v>0.88890000000000002</v>
      </c>
      <c r="I26" s="4">
        <v>108.42310000000001</v>
      </c>
      <c r="J26" s="4"/>
    </row>
    <row r="27" spans="1:10" x14ac:dyDescent="0.25">
      <c r="A27" s="30" t="s">
        <v>53</v>
      </c>
      <c r="B27" s="5" t="s">
        <v>59</v>
      </c>
      <c r="C27" s="1">
        <v>280</v>
      </c>
      <c r="D27" s="1">
        <v>1227</v>
      </c>
      <c r="E27" s="2">
        <v>1009</v>
      </c>
      <c r="F27" s="2">
        <f t="shared" si="0"/>
        <v>729</v>
      </c>
      <c r="G27" s="2">
        <v>280</v>
      </c>
      <c r="H27" s="3">
        <v>0.27750000000000002</v>
      </c>
      <c r="I27" s="4">
        <v>149.47999999999999</v>
      </c>
      <c r="J27" s="4"/>
    </row>
    <row r="28" spans="1:10" x14ac:dyDescent="0.25">
      <c r="A28" s="30" t="s">
        <v>53</v>
      </c>
      <c r="B28" s="5" t="s">
        <v>60</v>
      </c>
      <c r="C28" s="1">
        <v>270</v>
      </c>
      <c r="D28" s="1">
        <v>1165</v>
      </c>
      <c r="E28" s="2">
        <v>934</v>
      </c>
      <c r="F28" s="2">
        <f t="shared" si="0"/>
        <v>664</v>
      </c>
      <c r="G28" s="2">
        <v>270</v>
      </c>
      <c r="H28" s="3">
        <v>0.28910000000000002</v>
      </c>
      <c r="I28" s="4">
        <v>152.16669999999999</v>
      </c>
      <c r="J28" s="4"/>
    </row>
    <row r="29" spans="1:10" x14ac:dyDescent="0.25">
      <c r="A29" s="30" t="s">
        <v>53</v>
      </c>
      <c r="B29" s="5" t="s">
        <v>61</v>
      </c>
      <c r="C29" s="1">
        <v>80</v>
      </c>
      <c r="D29" s="1">
        <v>327</v>
      </c>
      <c r="E29" s="2">
        <v>286</v>
      </c>
      <c r="F29" s="2">
        <f t="shared" si="0"/>
        <v>206</v>
      </c>
      <c r="G29" s="2">
        <v>80</v>
      </c>
      <c r="H29" s="3">
        <v>0.2797</v>
      </c>
      <c r="I29" s="4">
        <v>140.6267</v>
      </c>
      <c r="J29" s="4"/>
    </row>
    <row r="30" spans="1:10" x14ac:dyDescent="0.25">
      <c r="A30" s="30" t="s">
        <v>53</v>
      </c>
      <c r="B30" s="5" t="s">
        <v>62</v>
      </c>
      <c r="C30" s="1">
        <v>80</v>
      </c>
      <c r="D30" s="1">
        <v>270</v>
      </c>
      <c r="E30" s="2">
        <v>230</v>
      </c>
      <c r="F30" s="2">
        <f t="shared" si="0"/>
        <v>150</v>
      </c>
      <c r="G30" s="2">
        <v>80</v>
      </c>
      <c r="H30" s="3">
        <v>0.3478</v>
      </c>
      <c r="I30" s="4">
        <v>148.18</v>
      </c>
      <c r="J30" s="4"/>
    </row>
    <row r="31" spans="1:10" x14ac:dyDescent="0.25">
      <c r="A31" s="30" t="s">
        <v>53</v>
      </c>
      <c r="B31" s="5" t="s">
        <v>63</v>
      </c>
      <c r="C31" s="1">
        <v>200</v>
      </c>
      <c r="D31" s="1">
        <v>1066</v>
      </c>
      <c r="E31" s="2">
        <v>887</v>
      </c>
      <c r="F31" s="2">
        <f t="shared" si="0"/>
        <v>687</v>
      </c>
      <c r="G31" s="2">
        <v>200</v>
      </c>
      <c r="H31" s="3">
        <v>0.22550000000000001</v>
      </c>
      <c r="I31" s="4">
        <v>148.11330000000001</v>
      </c>
      <c r="J31" s="4"/>
    </row>
    <row r="32" spans="1:10" ht="30" x14ac:dyDescent="0.25">
      <c r="A32" s="30" t="s">
        <v>53</v>
      </c>
      <c r="B32" s="5" t="s">
        <v>64</v>
      </c>
      <c r="C32" s="1">
        <v>24</v>
      </c>
      <c r="D32" s="1">
        <v>33</v>
      </c>
      <c r="E32" s="2">
        <v>30</v>
      </c>
      <c r="F32" s="2">
        <f t="shared" si="0"/>
        <v>6</v>
      </c>
      <c r="G32" s="2">
        <v>24</v>
      </c>
      <c r="H32" s="3">
        <v>0.8</v>
      </c>
      <c r="I32" s="4">
        <v>122.67</v>
      </c>
      <c r="J32" s="4"/>
    </row>
    <row r="33" spans="1:10" ht="30" x14ac:dyDescent="0.25">
      <c r="A33" s="30" t="s">
        <v>53</v>
      </c>
      <c r="B33" s="5" t="s">
        <v>65</v>
      </c>
      <c r="C33" s="1">
        <v>25</v>
      </c>
      <c r="D33" s="1">
        <v>31</v>
      </c>
      <c r="E33" s="2">
        <v>30</v>
      </c>
      <c r="F33" s="2">
        <f t="shared" si="0"/>
        <v>5</v>
      </c>
      <c r="G33" s="2">
        <v>25</v>
      </c>
      <c r="H33" s="3">
        <v>0.83330000000000004</v>
      </c>
      <c r="I33" s="4">
        <v>109.66670000000001</v>
      </c>
      <c r="J33" s="4"/>
    </row>
    <row r="34" spans="1:10" x14ac:dyDescent="0.25">
      <c r="A34" s="23" t="s">
        <v>10</v>
      </c>
      <c r="B34" s="5" t="s">
        <v>11</v>
      </c>
      <c r="C34" s="1">
        <v>40</v>
      </c>
      <c r="D34" s="1">
        <v>197</v>
      </c>
      <c r="E34" s="2">
        <v>169</v>
      </c>
      <c r="F34" s="2">
        <f t="shared" si="0"/>
        <v>129</v>
      </c>
      <c r="G34" s="2">
        <v>40</v>
      </c>
      <c r="H34" s="3">
        <f>+G34/E34</f>
        <v>0.23668639053254437</v>
      </c>
      <c r="I34" s="4">
        <v>163.63999999999999</v>
      </c>
      <c r="J34" s="4"/>
    </row>
    <row r="35" spans="1:10" x14ac:dyDescent="0.25">
      <c r="A35" s="24"/>
      <c r="B35" s="5" t="s">
        <v>12</v>
      </c>
      <c r="C35" s="1">
        <v>120</v>
      </c>
      <c r="D35" s="1">
        <v>464</v>
      </c>
      <c r="E35" s="2">
        <v>371</v>
      </c>
      <c r="F35" s="2">
        <f t="shared" si="0"/>
        <v>251</v>
      </c>
      <c r="G35" s="2">
        <v>120</v>
      </c>
      <c r="H35" s="3">
        <v>0.32350000000000001</v>
      </c>
      <c r="I35" s="4">
        <v>149.66669999999999</v>
      </c>
      <c r="J35" s="4"/>
    </row>
    <row r="36" spans="1:10" x14ac:dyDescent="0.25">
      <c r="A36" s="24"/>
      <c r="B36" s="5" t="s">
        <v>13</v>
      </c>
      <c r="C36" s="1">
        <v>160</v>
      </c>
      <c r="D36" s="1">
        <v>1069</v>
      </c>
      <c r="E36" s="2">
        <v>843</v>
      </c>
      <c r="F36" s="2">
        <f t="shared" si="0"/>
        <v>683</v>
      </c>
      <c r="G36" s="2">
        <v>160</v>
      </c>
      <c r="H36" s="3">
        <v>0.1898</v>
      </c>
      <c r="I36" s="4">
        <v>164.69669999999999</v>
      </c>
      <c r="J36" s="4">
        <v>115.4533</v>
      </c>
    </row>
    <row r="37" spans="1:10" ht="30" x14ac:dyDescent="0.25">
      <c r="A37" s="24"/>
      <c r="B37" s="5" t="s">
        <v>14</v>
      </c>
      <c r="C37" s="1">
        <v>260</v>
      </c>
      <c r="D37" s="1">
        <v>758</v>
      </c>
      <c r="E37" s="2">
        <v>623</v>
      </c>
      <c r="F37" s="2">
        <f t="shared" ref="F37:F68" si="1">E37-G37</f>
        <v>363</v>
      </c>
      <c r="G37" s="2">
        <v>260</v>
      </c>
      <c r="H37" s="3">
        <v>0.4173</v>
      </c>
      <c r="I37" s="4">
        <v>147.69</v>
      </c>
      <c r="J37" s="4"/>
    </row>
    <row r="38" spans="1:10" x14ac:dyDescent="0.25">
      <c r="A38" s="24"/>
      <c r="B38" s="5" t="s">
        <v>15</v>
      </c>
      <c r="C38" s="1">
        <v>160</v>
      </c>
      <c r="D38" s="1">
        <v>768</v>
      </c>
      <c r="E38" s="2">
        <v>601</v>
      </c>
      <c r="F38" s="2">
        <f t="shared" si="1"/>
        <v>441</v>
      </c>
      <c r="G38" s="2">
        <v>160</v>
      </c>
      <c r="H38" s="3">
        <v>0.26619999999999999</v>
      </c>
      <c r="I38" s="4">
        <v>154.85669999999999</v>
      </c>
      <c r="J38" s="4"/>
    </row>
    <row r="39" spans="1:10" x14ac:dyDescent="0.25">
      <c r="A39" s="24"/>
      <c r="B39" s="5" t="s">
        <v>16</v>
      </c>
      <c r="C39" s="1">
        <v>220</v>
      </c>
      <c r="D39" s="1">
        <v>745</v>
      </c>
      <c r="E39" s="2">
        <v>600</v>
      </c>
      <c r="F39" s="2">
        <f t="shared" si="1"/>
        <v>380</v>
      </c>
      <c r="G39" s="2">
        <v>220</v>
      </c>
      <c r="H39" s="3">
        <v>0.36670000000000003</v>
      </c>
      <c r="I39" s="4">
        <v>144.94</v>
      </c>
      <c r="J39" s="4"/>
    </row>
    <row r="40" spans="1:10" x14ac:dyDescent="0.25">
      <c r="A40" s="24"/>
      <c r="B40" s="5" t="s">
        <v>17</v>
      </c>
      <c r="C40" s="1">
        <v>160</v>
      </c>
      <c r="D40" s="1">
        <v>425</v>
      </c>
      <c r="E40" s="2">
        <v>374</v>
      </c>
      <c r="F40" s="2">
        <f t="shared" si="1"/>
        <v>214</v>
      </c>
      <c r="G40" s="2">
        <v>160</v>
      </c>
      <c r="H40" s="3">
        <v>0.42780000000000001</v>
      </c>
      <c r="I40" s="4">
        <v>154.25</v>
      </c>
      <c r="J40" s="4"/>
    </row>
    <row r="41" spans="1:10" x14ac:dyDescent="0.25">
      <c r="A41" s="24"/>
      <c r="B41" s="5" t="s">
        <v>18</v>
      </c>
      <c r="C41" s="1">
        <v>40</v>
      </c>
      <c r="D41" s="1">
        <v>72</v>
      </c>
      <c r="E41" s="2">
        <v>65</v>
      </c>
      <c r="F41" s="2">
        <f t="shared" si="1"/>
        <v>25</v>
      </c>
      <c r="G41" s="2">
        <v>40</v>
      </c>
      <c r="H41" s="3">
        <v>0.61539999999999995</v>
      </c>
      <c r="I41" s="4">
        <v>129.01</v>
      </c>
      <c r="J41" s="4"/>
    </row>
    <row r="42" spans="1:10" x14ac:dyDescent="0.25">
      <c r="A42" s="24"/>
      <c r="B42" s="5" t="s">
        <v>19</v>
      </c>
      <c r="C42" s="1">
        <v>41</v>
      </c>
      <c r="D42" s="1">
        <v>58</v>
      </c>
      <c r="E42" s="2">
        <v>47</v>
      </c>
      <c r="F42" s="2">
        <f t="shared" si="1"/>
        <v>6</v>
      </c>
      <c r="G42" s="2">
        <v>41</v>
      </c>
      <c r="H42" s="3">
        <v>0.87229999999999996</v>
      </c>
      <c r="I42" s="4">
        <v>131.69669999999999</v>
      </c>
      <c r="J42" s="4"/>
    </row>
    <row r="43" spans="1:10" x14ac:dyDescent="0.25">
      <c r="A43" s="24"/>
      <c r="B43" s="5" t="s">
        <v>20</v>
      </c>
      <c r="C43" s="1">
        <v>160</v>
      </c>
      <c r="D43" s="1">
        <v>537</v>
      </c>
      <c r="E43" s="2">
        <v>459</v>
      </c>
      <c r="F43" s="2">
        <f t="shared" si="1"/>
        <v>299</v>
      </c>
      <c r="G43" s="2">
        <v>160</v>
      </c>
      <c r="H43" s="3">
        <v>0.34860000000000002</v>
      </c>
      <c r="I43" s="4">
        <v>149.35329999999999</v>
      </c>
      <c r="J43" s="4"/>
    </row>
    <row r="44" spans="1:10" x14ac:dyDescent="0.25">
      <c r="A44" s="24"/>
      <c r="B44" s="5" t="s">
        <v>21</v>
      </c>
      <c r="C44" s="1">
        <v>50</v>
      </c>
      <c r="D44" s="1">
        <v>82</v>
      </c>
      <c r="E44" s="2">
        <v>74</v>
      </c>
      <c r="F44" s="2">
        <f t="shared" si="1"/>
        <v>24</v>
      </c>
      <c r="G44" s="2">
        <v>50</v>
      </c>
      <c r="H44" s="3">
        <v>0.67569999999999997</v>
      </c>
      <c r="I44" s="4">
        <v>133.37</v>
      </c>
      <c r="J44" s="4"/>
    </row>
    <row r="45" spans="1:10" x14ac:dyDescent="0.25">
      <c r="A45" s="24"/>
      <c r="B45" s="5" t="s">
        <v>22</v>
      </c>
      <c r="C45" s="1">
        <v>80</v>
      </c>
      <c r="D45" s="1">
        <v>119</v>
      </c>
      <c r="E45" s="2">
        <v>108</v>
      </c>
      <c r="F45" s="2">
        <f t="shared" si="1"/>
        <v>28</v>
      </c>
      <c r="G45" s="2">
        <v>80</v>
      </c>
      <c r="H45" s="3">
        <v>0.74070000000000003</v>
      </c>
      <c r="I45" s="4">
        <v>130.08000000000001</v>
      </c>
      <c r="J45" s="4"/>
    </row>
    <row r="46" spans="1:10" x14ac:dyDescent="0.25">
      <c r="A46" s="24"/>
      <c r="B46" s="5" t="s">
        <v>23</v>
      </c>
      <c r="C46" s="1">
        <v>140</v>
      </c>
      <c r="D46" s="1">
        <v>768</v>
      </c>
      <c r="E46" s="2">
        <v>664</v>
      </c>
      <c r="F46" s="2">
        <f t="shared" si="1"/>
        <v>524</v>
      </c>
      <c r="G46" s="2">
        <v>140</v>
      </c>
      <c r="H46" s="3">
        <v>0.21079999999999999</v>
      </c>
      <c r="I46" s="4">
        <v>156.63329999999999</v>
      </c>
      <c r="J46" s="4"/>
    </row>
    <row r="47" spans="1:10" x14ac:dyDescent="0.25">
      <c r="A47" s="24"/>
      <c r="B47" s="5" t="s">
        <v>24</v>
      </c>
      <c r="C47" s="1">
        <v>40</v>
      </c>
      <c r="D47" s="1">
        <v>50</v>
      </c>
      <c r="E47" s="2">
        <v>41</v>
      </c>
      <c r="F47" s="2">
        <f t="shared" si="1"/>
        <v>1</v>
      </c>
      <c r="G47" s="2">
        <v>40</v>
      </c>
      <c r="H47" s="3">
        <v>0.97560000000000002</v>
      </c>
      <c r="I47" s="4">
        <v>97.356700000000004</v>
      </c>
      <c r="J47" s="4"/>
    </row>
    <row r="48" spans="1:10" x14ac:dyDescent="0.25">
      <c r="A48" s="24"/>
      <c r="B48" s="5" t="s">
        <v>25</v>
      </c>
      <c r="C48" s="1">
        <v>40</v>
      </c>
      <c r="D48" s="1">
        <v>68</v>
      </c>
      <c r="E48" s="2">
        <v>64</v>
      </c>
      <c r="F48" s="2">
        <f t="shared" si="1"/>
        <v>24</v>
      </c>
      <c r="G48" s="2">
        <v>40</v>
      </c>
      <c r="H48" s="3">
        <v>0.625</v>
      </c>
      <c r="I48" s="4">
        <v>131.29</v>
      </c>
      <c r="J48" s="4"/>
    </row>
    <row r="49" spans="1:10" ht="30" x14ac:dyDescent="0.25">
      <c r="A49" s="24"/>
      <c r="B49" s="5" t="s">
        <v>26</v>
      </c>
      <c r="C49" s="1">
        <v>30</v>
      </c>
      <c r="D49" s="1">
        <v>6</v>
      </c>
      <c r="E49" s="2">
        <v>5</v>
      </c>
      <c r="F49" s="2">
        <f t="shared" si="1"/>
        <v>0</v>
      </c>
      <c r="G49" s="2">
        <v>5</v>
      </c>
      <c r="H49" s="3">
        <v>1</v>
      </c>
      <c r="I49" s="4">
        <v>91.12</v>
      </c>
      <c r="J49" s="4"/>
    </row>
    <row r="50" spans="1:10" ht="30" x14ac:dyDescent="0.25">
      <c r="A50" s="25"/>
      <c r="B50" s="5" t="s">
        <v>27</v>
      </c>
      <c r="C50" s="1">
        <v>40</v>
      </c>
      <c r="D50" s="1">
        <v>37</v>
      </c>
      <c r="E50" s="2">
        <v>34</v>
      </c>
      <c r="F50" s="2">
        <f t="shared" si="1"/>
        <v>0</v>
      </c>
      <c r="G50" s="2">
        <v>34</v>
      </c>
      <c r="H50" s="3">
        <v>1</v>
      </c>
      <c r="I50" s="4">
        <v>93.62</v>
      </c>
      <c r="J50" s="4"/>
    </row>
    <row r="51" spans="1:10" x14ac:dyDescent="0.25">
      <c r="A51" s="30" t="s">
        <v>43</v>
      </c>
      <c r="B51" s="5" t="s">
        <v>44</v>
      </c>
      <c r="C51" s="1">
        <v>100</v>
      </c>
      <c r="D51" s="1">
        <v>1036</v>
      </c>
      <c r="E51" s="2">
        <v>884</v>
      </c>
      <c r="F51" s="2">
        <f t="shared" si="1"/>
        <v>784</v>
      </c>
      <c r="G51" s="2">
        <v>100</v>
      </c>
      <c r="H51" s="3">
        <v>0.11310000000000001</v>
      </c>
      <c r="I51" s="4">
        <v>162.30330000000001</v>
      </c>
      <c r="J51" s="4">
        <v>146.94999999999999</v>
      </c>
    </row>
    <row r="52" spans="1:10" x14ac:dyDescent="0.25">
      <c r="A52" s="30" t="s">
        <v>43</v>
      </c>
      <c r="B52" s="5" t="s">
        <v>45</v>
      </c>
      <c r="C52" s="1">
        <v>99</v>
      </c>
      <c r="D52" s="1">
        <v>321</v>
      </c>
      <c r="E52" s="2">
        <v>212</v>
      </c>
      <c r="F52" s="2">
        <f t="shared" si="1"/>
        <v>113</v>
      </c>
      <c r="G52" s="2">
        <v>99</v>
      </c>
      <c r="H52" s="3">
        <v>0.46700000000000003</v>
      </c>
      <c r="I52" s="4">
        <v>114.11109999999999</v>
      </c>
      <c r="J52" s="4"/>
    </row>
    <row r="53" spans="1:10" x14ac:dyDescent="0.25">
      <c r="A53" s="30" t="s">
        <v>43</v>
      </c>
      <c r="B53" s="5" t="s">
        <v>46</v>
      </c>
      <c r="C53" s="1">
        <v>90</v>
      </c>
      <c r="D53" s="1">
        <v>511</v>
      </c>
      <c r="E53" s="2">
        <v>423</v>
      </c>
      <c r="F53" s="2">
        <f t="shared" si="1"/>
        <v>333</v>
      </c>
      <c r="G53" s="2">
        <v>90</v>
      </c>
      <c r="H53" s="3">
        <v>0.21279999999999999</v>
      </c>
      <c r="I53" s="4">
        <v>142.83330000000001</v>
      </c>
      <c r="J53" s="4"/>
    </row>
    <row r="54" spans="1:10" x14ac:dyDescent="0.25">
      <c r="A54" s="30" t="s">
        <v>43</v>
      </c>
      <c r="B54" s="5" t="s">
        <v>47</v>
      </c>
      <c r="C54" s="1">
        <v>150</v>
      </c>
      <c r="D54" s="1">
        <v>791</v>
      </c>
      <c r="E54" s="2">
        <v>702</v>
      </c>
      <c r="F54" s="2">
        <f t="shared" si="1"/>
        <v>552</v>
      </c>
      <c r="G54" s="2">
        <v>150</v>
      </c>
      <c r="H54" s="3">
        <v>0.2137</v>
      </c>
      <c r="I54" s="4">
        <v>143.22</v>
      </c>
      <c r="J54" s="4"/>
    </row>
    <row r="55" spans="1:10" x14ac:dyDescent="0.25">
      <c r="A55" s="30" t="s">
        <v>43</v>
      </c>
      <c r="B55" s="5" t="s">
        <v>48</v>
      </c>
      <c r="C55" s="1">
        <v>50</v>
      </c>
      <c r="D55" s="1">
        <v>960</v>
      </c>
      <c r="E55" s="2">
        <v>792</v>
      </c>
      <c r="F55" s="2">
        <f t="shared" si="1"/>
        <v>742</v>
      </c>
      <c r="G55" s="2">
        <v>50</v>
      </c>
      <c r="H55" s="3">
        <v>6.3100000000000003E-2</v>
      </c>
      <c r="I55" s="4">
        <v>168.78</v>
      </c>
      <c r="J55" s="4">
        <v>158.69669999999999</v>
      </c>
    </row>
    <row r="56" spans="1:10" x14ac:dyDescent="0.25">
      <c r="A56" s="30" t="s">
        <v>43</v>
      </c>
      <c r="B56" s="5" t="s">
        <v>49</v>
      </c>
      <c r="C56" s="1">
        <v>141</v>
      </c>
      <c r="D56" s="1">
        <v>1690</v>
      </c>
      <c r="E56" s="2">
        <v>1380</v>
      </c>
      <c r="F56" s="2">
        <f t="shared" si="1"/>
        <v>1239</v>
      </c>
      <c r="G56" s="2">
        <v>141</v>
      </c>
      <c r="H56" s="3">
        <v>0.1022</v>
      </c>
      <c r="I56" s="4">
        <v>163.97329999999999</v>
      </c>
      <c r="J56" s="4">
        <v>140.04329999999999</v>
      </c>
    </row>
    <row r="57" spans="1:10" x14ac:dyDescent="0.25">
      <c r="A57" s="30" t="s">
        <v>43</v>
      </c>
      <c r="B57" s="5" t="s">
        <v>50</v>
      </c>
      <c r="C57" s="1">
        <v>300</v>
      </c>
      <c r="D57" s="1">
        <v>3664</v>
      </c>
      <c r="E57" s="2">
        <v>2838</v>
      </c>
      <c r="F57" s="2">
        <f t="shared" si="1"/>
        <v>2538</v>
      </c>
      <c r="G57" s="2">
        <v>300</v>
      </c>
      <c r="H57" s="3">
        <v>0.1057</v>
      </c>
      <c r="I57" s="4">
        <v>174.16669999999999</v>
      </c>
      <c r="J57" s="4">
        <v>160.68</v>
      </c>
    </row>
    <row r="58" spans="1:10" x14ac:dyDescent="0.25">
      <c r="A58" s="30" t="s">
        <v>43</v>
      </c>
      <c r="B58" s="5" t="s">
        <v>51</v>
      </c>
      <c r="C58" s="1">
        <v>50</v>
      </c>
      <c r="D58" s="1">
        <v>89</v>
      </c>
      <c r="E58" s="2">
        <v>83</v>
      </c>
      <c r="F58" s="2">
        <f t="shared" si="1"/>
        <v>33</v>
      </c>
      <c r="G58" s="2">
        <v>50</v>
      </c>
      <c r="H58" s="3">
        <v>0.60240000000000005</v>
      </c>
      <c r="I58" s="4">
        <v>127.5667</v>
      </c>
      <c r="J58" s="4"/>
    </row>
    <row r="59" spans="1:10" ht="30" x14ac:dyDescent="0.25">
      <c r="A59" s="30" t="s">
        <v>43</v>
      </c>
      <c r="B59" s="5" t="s">
        <v>52</v>
      </c>
      <c r="C59" s="1">
        <v>30</v>
      </c>
      <c r="D59" s="1">
        <v>182</v>
      </c>
      <c r="E59" s="2">
        <v>167</v>
      </c>
      <c r="F59" s="2">
        <f t="shared" si="1"/>
        <v>137</v>
      </c>
      <c r="G59" s="2">
        <v>30</v>
      </c>
      <c r="H59" s="3">
        <v>0.17960000000000001</v>
      </c>
      <c r="I59" s="4">
        <v>149.6533</v>
      </c>
      <c r="J59" s="4"/>
    </row>
    <row r="60" spans="1:10" x14ac:dyDescent="0.25">
      <c r="A60" s="30" t="s">
        <v>28</v>
      </c>
      <c r="B60" s="5" t="s">
        <v>29</v>
      </c>
      <c r="C60" s="1">
        <v>320</v>
      </c>
      <c r="D60" s="1">
        <v>2115</v>
      </c>
      <c r="E60" s="2">
        <v>1720</v>
      </c>
      <c r="F60" s="2">
        <f t="shared" si="1"/>
        <v>1400</v>
      </c>
      <c r="G60" s="2">
        <v>320</v>
      </c>
      <c r="H60" s="3">
        <v>0.186</v>
      </c>
      <c r="I60" s="4">
        <v>156.03</v>
      </c>
      <c r="J60" s="4">
        <v>120.7933</v>
      </c>
    </row>
    <row r="61" spans="1:10" x14ac:dyDescent="0.25">
      <c r="A61" s="30" t="s">
        <v>28</v>
      </c>
      <c r="B61" s="5" t="s">
        <v>30</v>
      </c>
      <c r="C61" s="1">
        <v>160</v>
      </c>
      <c r="D61" s="1">
        <v>816</v>
      </c>
      <c r="E61" s="2">
        <v>683</v>
      </c>
      <c r="F61" s="2">
        <f t="shared" si="1"/>
        <v>523</v>
      </c>
      <c r="G61" s="2">
        <v>160</v>
      </c>
      <c r="H61" s="3">
        <v>0.23430000000000001</v>
      </c>
      <c r="I61" s="4">
        <v>148</v>
      </c>
      <c r="J61" s="4">
        <v>120.29689999999999</v>
      </c>
    </row>
    <row r="62" spans="1:10" x14ac:dyDescent="0.25">
      <c r="A62" s="30" t="s">
        <v>28</v>
      </c>
      <c r="B62" s="5" t="s">
        <v>31</v>
      </c>
      <c r="C62" s="1">
        <v>60</v>
      </c>
      <c r="D62" s="1">
        <v>134</v>
      </c>
      <c r="E62" s="2">
        <v>49</v>
      </c>
      <c r="F62" s="2">
        <f t="shared" si="1"/>
        <v>0</v>
      </c>
      <c r="G62" s="2">
        <v>49</v>
      </c>
      <c r="H62" s="3">
        <v>1</v>
      </c>
      <c r="I62" s="4">
        <v>113.89</v>
      </c>
      <c r="J62" s="4"/>
    </row>
    <row r="63" spans="1:10" ht="30" x14ac:dyDescent="0.25">
      <c r="A63" s="30" t="s">
        <v>28</v>
      </c>
      <c r="B63" s="5" t="s">
        <v>32</v>
      </c>
      <c r="C63" s="1">
        <v>35</v>
      </c>
      <c r="D63" s="1">
        <v>35</v>
      </c>
      <c r="E63" s="2">
        <v>30</v>
      </c>
      <c r="F63" s="2">
        <f t="shared" si="1"/>
        <v>0</v>
      </c>
      <c r="G63" s="2">
        <v>30</v>
      </c>
      <c r="H63" s="3">
        <v>1</v>
      </c>
      <c r="I63" s="4">
        <v>150</v>
      </c>
      <c r="J63" s="4"/>
    </row>
    <row r="64" spans="1:10" x14ac:dyDescent="0.25">
      <c r="A64" s="30" t="s">
        <v>28</v>
      </c>
      <c r="B64" s="5" t="s">
        <v>33</v>
      </c>
      <c r="C64" s="1">
        <v>60</v>
      </c>
      <c r="D64" s="1">
        <v>152</v>
      </c>
      <c r="E64" s="2">
        <v>129</v>
      </c>
      <c r="F64" s="2">
        <f t="shared" si="1"/>
        <v>69</v>
      </c>
      <c r="G64" s="2">
        <v>60</v>
      </c>
      <c r="H64" s="3">
        <v>0.46510000000000001</v>
      </c>
      <c r="I64" s="4">
        <v>147.83330000000001</v>
      </c>
      <c r="J64" s="4"/>
    </row>
    <row r="65" spans="1:10" ht="30" x14ac:dyDescent="0.25">
      <c r="A65" s="30" t="s">
        <v>28</v>
      </c>
      <c r="B65" s="5" t="s">
        <v>34</v>
      </c>
      <c r="C65" s="1">
        <v>40</v>
      </c>
      <c r="D65" s="1">
        <v>173</v>
      </c>
      <c r="E65" s="2">
        <v>144</v>
      </c>
      <c r="F65" s="2">
        <f t="shared" si="1"/>
        <v>104</v>
      </c>
      <c r="G65" s="2">
        <v>40</v>
      </c>
      <c r="H65" s="3">
        <v>0.27779999999999999</v>
      </c>
      <c r="I65" s="4">
        <v>148.04</v>
      </c>
      <c r="J65" s="4"/>
    </row>
    <row r="66" spans="1:10" x14ac:dyDescent="0.25">
      <c r="A66" s="30" t="s">
        <v>28</v>
      </c>
      <c r="B66" s="5" t="s">
        <v>35</v>
      </c>
      <c r="C66" s="1">
        <v>60</v>
      </c>
      <c r="D66" s="1">
        <v>96</v>
      </c>
      <c r="E66" s="2">
        <v>73</v>
      </c>
      <c r="F66" s="2">
        <f t="shared" si="1"/>
        <v>13</v>
      </c>
      <c r="G66" s="2">
        <v>60</v>
      </c>
      <c r="H66" s="3">
        <v>0.82189999999999996</v>
      </c>
      <c r="I66" s="4">
        <v>119.72329999999999</v>
      </c>
      <c r="J66" s="4"/>
    </row>
    <row r="67" spans="1:10" x14ac:dyDescent="0.25">
      <c r="A67" s="30" t="s">
        <v>28</v>
      </c>
      <c r="B67" s="5" t="s">
        <v>36</v>
      </c>
      <c r="C67" s="1">
        <v>40</v>
      </c>
      <c r="D67" s="1">
        <v>40</v>
      </c>
      <c r="E67" s="2">
        <v>35</v>
      </c>
      <c r="F67" s="2">
        <f t="shared" si="1"/>
        <v>0</v>
      </c>
      <c r="G67" s="2">
        <v>35</v>
      </c>
      <c r="H67" s="3">
        <v>1</v>
      </c>
      <c r="I67" s="4">
        <v>96.2333</v>
      </c>
      <c r="J67" s="4"/>
    </row>
    <row r="68" spans="1:10" x14ac:dyDescent="0.25">
      <c r="A68" s="30" t="s">
        <v>28</v>
      </c>
      <c r="B68" s="5" t="s">
        <v>37</v>
      </c>
      <c r="C68" s="1">
        <v>50</v>
      </c>
      <c r="D68" s="1">
        <v>98</v>
      </c>
      <c r="E68" s="2">
        <v>85</v>
      </c>
      <c r="F68" s="2">
        <f t="shared" si="1"/>
        <v>35</v>
      </c>
      <c r="G68" s="2">
        <v>50</v>
      </c>
      <c r="H68" s="3">
        <v>0.58819999999999995</v>
      </c>
      <c r="I68" s="4">
        <v>139.38329999999999</v>
      </c>
      <c r="J68" s="4"/>
    </row>
    <row r="69" spans="1:10" x14ac:dyDescent="0.25">
      <c r="A69" s="30" t="s">
        <v>28</v>
      </c>
      <c r="B69" s="5" t="s">
        <v>38</v>
      </c>
      <c r="C69" s="1">
        <v>40</v>
      </c>
      <c r="D69" s="1">
        <v>54</v>
      </c>
      <c r="E69" s="2">
        <v>38</v>
      </c>
      <c r="F69" s="2">
        <f t="shared" ref="F69:F73" si="2">E69-G69</f>
        <v>0</v>
      </c>
      <c r="G69" s="2">
        <v>38</v>
      </c>
      <c r="H69" s="3">
        <v>1</v>
      </c>
      <c r="I69" s="4">
        <v>97.68</v>
      </c>
      <c r="J69" s="4"/>
    </row>
    <row r="70" spans="1:10" x14ac:dyDescent="0.25">
      <c r="A70" s="30" t="s">
        <v>28</v>
      </c>
      <c r="B70" s="5" t="s">
        <v>39</v>
      </c>
      <c r="C70" s="1">
        <v>70</v>
      </c>
      <c r="D70" s="1">
        <v>169</v>
      </c>
      <c r="E70" s="2">
        <v>150</v>
      </c>
      <c r="F70" s="2">
        <f t="shared" si="2"/>
        <v>80</v>
      </c>
      <c r="G70" s="2">
        <v>70</v>
      </c>
      <c r="H70" s="3">
        <v>0.4667</v>
      </c>
      <c r="I70" s="4">
        <v>148.27670000000001</v>
      </c>
      <c r="J70" s="4"/>
    </row>
    <row r="71" spans="1:10" ht="30" x14ac:dyDescent="0.25">
      <c r="A71" s="30" t="s">
        <v>28</v>
      </c>
      <c r="B71" s="5" t="s">
        <v>40</v>
      </c>
      <c r="C71" s="1">
        <v>80</v>
      </c>
      <c r="D71" s="1">
        <v>48</v>
      </c>
      <c r="E71" s="2">
        <v>34</v>
      </c>
      <c r="F71" s="2">
        <f t="shared" si="2"/>
        <v>0</v>
      </c>
      <c r="G71" s="2">
        <v>34</v>
      </c>
      <c r="H71" s="3">
        <v>1</v>
      </c>
      <c r="I71" s="4">
        <v>157</v>
      </c>
      <c r="J71" s="4"/>
    </row>
    <row r="72" spans="1:10" x14ac:dyDescent="0.25">
      <c r="A72" s="30" t="s">
        <v>28</v>
      </c>
      <c r="B72" s="5" t="s">
        <v>41</v>
      </c>
      <c r="C72" s="1">
        <v>45</v>
      </c>
      <c r="D72" s="1">
        <v>70</v>
      </c>
      <c r="E72" s="2">
        <v>58</v>
      </c>
      <c r="F72" s="2">
        <f t="shared" si="2"/>
        <v>13</v>
      </c>
      <c r="G72" s="2">
        <v>45</v>
      </c>
      <c r="H72" s="3">
        <v>0.77590000000000003</v>
      </c>
      <c r="I72" s="4">
        <v>125.42</v>
      </c>
      <c r="J72" s="4"/>
    </row>
    <row r="73" spans="1:10" x14ac:dyDescent="0.25">
      <c r="A73" s="30" t="s">
        <v>28</v>
      </c>
      <c r="B73" s="5" t="s">
        <v>42</v>
      </c>
      <c r="C73" s="1">
        <v>130</v>
      </c>
      <c r="D73" s="1">
        <v>608</v>
      </c>
      <c r="E73" s="2">
        <v>563</v>
      </c>
      <c r="F73" s="2">
        <f t="shared" si="2"/>
        <v>433</v>
      </c>
      <c r="G73" s="2">
        <v>130</v>
      </c>
      <c r="H73" s="3">
        <v>0.23089999999999999</v>
      </c>
      <c r="I73" s="4">
        <v>140.7867</v>
      </c>
      <c r="J73" s="4"/>
    </row>
    <row r="74" spans="1:10" s="13" customFormat="1" ht="15.75" x14ac:dyDescent="0.25">
      <c r="A74" s="7"/>
      <c r="B74" s="19" t="s">
        <v>111</v>
      </c>
      <c r="C74" s="6">
        <f>SUM(C5:C73)</f>
        <v>7499</v>
      </c>
      <c r="D74" s="6">
        <f t="shared" ref="D74:G74" si="3">SUM(D5:D73)</f>
        <v>33007</v>
      </c>
      <c r="E74" s="6">
        <f t="shared" si="3"/>
        <v>26631</v>
      </c>
      <c r="F74" s="6">
        <f t="shared" si="3"/>
        <v>19424</v>
      </c>
      <c r="G74" s="6">
        <f t="shared" si="3"/>
        <v>7207</v>
      </c>
      <c r="H74" s="14">
        <f>+G74/E74</f>
        <v>0.27062446021553827</v>
      </c>
      <c r="I74" s="12"/>
      <c r="J74" s="12"/>
    </row>
    <row r="75" spans="1:10" s="13" customFormat="1" x14ac:dyDescent="0.25">
      <c r="A75" s="7"/>
      <c r="B75" s="8"/>
      <c r="C75" s="9"/>
      <c r="D75" s="10"/>
      <c r="E75" s="9"/>
      <c r="F75" s="9"/>
      <c r="G75" s="9"/>
      <c r="H75" s="11"/>
      <c r="I75" s="12"/>
      <c r="J75" s="12"/>
    </row>
    <row r="76" spans="1:10" s="13" customFormat="1" x14ac:dyDescent="0.25">
      <c r="A76" s="7"/>
      <c r="B76" s="8"/>
      <c r="C76" s="9"/>
      <c r="D76" s="10"/>
      <c r="E76" s="9"/>
      <c r="F76" s="9"/>
      <c r="G76" s="9"/>
      <c r="H76" s="11"/>
      <c r="I76" s="12"/>
      <c r="J76" s="12"/>
    </row>
    <row r="77" spans="1:10" s="13" customFormat="1" x14ac:dyDescent="0.25">
      <c r="A77" s="7"/>
      <c r="B77" s="8"/>
      <c r="C77" s="9"/>
      <c r="D77" s="10"/>
      <c r="E77" s="9"/>
      <c r="F77" s="9"/>
      <c r="G77" s="9"/>
      <c r="H77" s="11"/>
      <c r="I77" s="12"/>
      <c r="J77" s="12"/>
    </row>
    <row r="78" spans="1:10" ht="17.25" x14ac:dyDescent="0.25">
      <c r="A78" s="29" t="s">
        <v>110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45" x14ac:dyDescent="0.25">
      <c r="A79" s="20" t="s">
        <v>0</v>
      </c>
      <c r="B79" s="20" t="s">
        <v>1</v>
      </c>
      <c r="C79" s="20" t="s">
        <v>2</v>
      </c>
      <c r="D79" s="20" t="s">
        <v>3</v>
      </c>
      <c r="E79" s="20" t="s">
        <v>4</v>
      </c>
      <c r="F79" s="20" t="s">
        <v>5</v>
      </c>
      <c r="G79" s="20" t="s">
        <v>6</v>
      </c>
      <c r="H79" s="21" t="s">
        <v>7</v>
      </c>
      <c r="I79" s="20" t="s">
        <v>8</v>
      </c>
      <c r="J79" s="22" t="s">
        <v>9</v>
      </c>
    </row>
    <row r="80" spans="1:10" x14ac:dyDescent="0.25">
      <c r="A80" s="23" t="s">
        <v>84</v>
      </c>
      <c r="B80" s="5" t="s">
        <v>30</v>
      </c>
      <c r="C80" s="1">
        <v>80</v>
      </c>
      <c r="D80" s="1">
        <v>111</v>
      </c>
      <c r="E80" s="2">
        <v>77</v>
      </c>
      <c r="F80" s="2">
        <f t="shared" ref="F80:F111" si="4">E80-G80</f>
        <v>0</v>
      </c>
      <c r="G80" s="2">
        <v>77</v>
      </c>
      <c r="H80" s="3">
        <v>1</v>
      </c>
      <c r="I80" s="4">
        <v>87.783299999999997</v>
      </c>
      <c r="J80" s="4"/>
    </row>
    <row r="81" spans="1:10" x14ac:dyDescent="0.25">
      <c r="A81" s="24" t="s">
        <v>84</v>
      </c>
      <c r="B81" s="5" t="s">
        <v>44</v>
      </c>
      <c r="C81" s="1">
        <v>40</v>
      </c>
      <c r="D81" s="1">
        <v>178</v>
      </c>
      <c r="E81" s="2">
        <v>153</v>
      </c>
      <c r="F81" s="2">
        <f t="shared" si="4"/>
        <v>113</v>
      </c>
      <c r="G81" s="2">
        <v>40</v>
      </c>
      <c r="H81" s="3">
        <v>0.26140000000000002</v>
      </c>
      <c r="I81" s="4">
        <v>144.58330000000001</v>
      </c>
      <c r="J81" s="4"/>
    </row>
    <row r="82" spans="1:10" x14ac:dyDescent="0.25">
      <c r="A82" s="24" t="s">
        <v>84</v>
      </c>
      <c r="B82" s="5" t="s">
        <v>85</v>
      </c>
      <c r="C82" s="1">
        <v>50</v>
      </c>
      <c r="D82" s="1">
        <v>74</v>
      </c>
      <c r="E82" s="2">
        <v>62</v>
      </c>
      <c r="F82" s="2">
        <f t="shared" si="4"/>
        <v>12</v>
      </c>
      <c r="G82" s="2">
        <v>50</v>
      </c>
      <c r="H82" s="3">
        <v>0.80649999999999999</v>
      </c>
      <c r="I82" s="4">
        <v>115.5</v>
      </c>
      <c r="J82" s="4"/>
    </row>
    <row r="83" spans="1:10" x14ac:dyDescent="0.25">
      <c r="A83" s="24" t="s">
        <v>84</v>
      </c>
      <c r="B83" s="5" t="s">
        <v>86</v>
      </c>
      <c r="C83" s="1">
        <v>50</v>
      </c>
      <c r="D83" s="1">
        <v>31</v>
      </c>
      <c r="E83" s="2">
        <v>27</v>
      </c>
      <c r="F83" s="2">
        <f t="shared" si="4"/>
        <v>0</v>
      </c>
      <c r="G83" s="2">
        <v>27</v>
      </c>
      <c r="H83" s="3">
        <v>1</v>
      </c>
      <c r="I83" s="4">
        <v>102.4033</v>
      </c>
      <c r="J83" s="4"/>
    </row>
    <row r="84" spans="1:10" x14ac:dyDescent="0.25">
      <c r="A84" s="24" t="s">
        <v>84</v>
      </c>
      <c r="B84" s="5" t="s">
        <v>58</v>
      </c>
      <c r="C84" s="1">
        <v>65</v>
      </c>
      <c r="D84" s="1">
        <v>66</v>
      </c>
      <c r="E84" s="2">
        <v>51</v>
      </c>
      <c r="F84" s="2">
        <f t="shared" si="4"/>
        <v>0</v>
      </c>
      <c r="G84" s="2">
        <v>51</v>
      </c>
      <c r="H84" s="3">
        <v>1</v>
      </c>
      <c r="I84" s="4">
        <v>95.933300000000003</v>
      </c>
      <c r="J84" s="4"/>
    </row>
    <row r="85" spans="1:10" x14ac:dyDescent="0.25">
      <c r="A85" s="24" t="s">
        <v>84</v>
      </c>
      <c r="B85" s="5" t="s">
        <v>47</v>
      </c>
      <c r="C85" s="1">
        <v>50</v>
      </c>
      <c r="D85" s="1">
        <v>61</v>
      </c>
      <c r="E85" s="2">
        <v>54</v>
      </c>
      <c r="F85" s="2">
        <f t="shared" si="4"/>
        <v>4</v>
      </c>
      <c r="G85" s="2">
        <v>50</v>
      </c>
      <c r="H85" s="3">
        <v>0.92589999999999995</v>
      </c>
      <c r="I85" s="4">
        <v>104.39</v>
      </c>
      <c r="J85" s="4"/>
    </row>
    <row r="86" spans="1:10" ht="16.5" customHeight="1" x14ac:dyDescent="0.25">
      <c r="A86" s="24" t="s">
        <v>84</v>
      </c>
      <c r="B86" s="5" t="s">
        <v>69</v>
      </c>
      <c r="C86" s="1">
        <v>50</v>
      </c>
      <c r="D86" s="1">
        <v>76</v>
      </c>
      <c r="E86" s="2">
        <v>66</v>
      </c>
      <c r="F86" s="2">
        <f t="shared" si="4"/>
        <v>16</v>
      </c>
      <c r="G86" s="2">
        <v>50</v>
      </c>
      <c r="H86" s="3">
        <v>0.75760000000000005</v>
      </c>
      <c r="I86" s="4">
        <v>116.7633</v>
      </c>
      <c r="J86" s="4"/>
    </row>
    <row r="87" spans="1:10" x14ac:dyDescent="0.25">
      <c r="A87" s="24" t="s">
        <v>84</v>
      </c>
      <c r="B87" s="5" t="s">
        <v>48</v>
      </c>
      <c r="C87" s="1">
        <v>40</v>
      </c>
      <c r="D87" s="1">
        <v>191</v>
      </c>
      <c r="E87" s="2">
        <v>161</v>
      </c>
      <c r="F87" s="2">
        <f t="shared" si="4"/>
        <v>121</v>
      </c>
      <c r="G87" s="2">
        <v>40</v>
      </c>
      <c r="H87" s="3">
        <v>0.24840000000000001</v>
      </c>
      <c r="I87" s="4">
        <v>144.16329999999999</v>
      </c>
      <c r="J87" s="4"/>
    </row>
    <row r="88" spans="1:10" x14ac:dyDescent="0.25">
      <c r="A88" s="24" t="s">
        <v>84</v>
      </c>
      <c r="B88" s="5" t="s">
        <v>49</v>
      </c>
      <c r="C88" s="1">
        <v>40</v>
      </c>
      <c r="D88" s="1">
        <v>231</v>
      </c>
      <c r="E88" s="2">
        <v>196</v>
      </c>
      <c r="F88" s="2">
        <f t="shared" si="4"/>
        <v>156</v>
      </c>
      <c r="G88" s="2">
        <v>40</v>
      </c>
      <c r="H88" s="3">
        <v>0.2041</v>
      </c>
      <c r="I88" s="4">
        <v>155.2867</v>
      </c>
      <c r="J88" s="4"/>
    </row>
    <row r="89" spans="1:10" x14ac:dyDescent="0.25">
      <c r="A89" s="24" t="s">
        <v>84</v>
      </c>
      <c r="B89" s="5" t="s">
        <v>50</v>
      </c>
      <c r="C89" s="1">
        <v>40</v>
      </c>
      <c r="D89" s="1">
        <v>382</v>
      </c>
      <c r="E89" s="2">
        <v>317</v>
      </c>
      <c r="F89" s="2">
        <f t="shared" si="4"/>
        <v>277</v>
      </c>
      <c r="G89" s="2">
        <v>40</v>
      </c>
      <c r="H89" s="3">
        <v>0.12620000000000001</v>
      </c>
      <c r="I89" s="4">
        <v>167.16</v>
      </c>
      <c r="J89" s="4">
        <v>124.0067</v>
      </c>
    </row>
    <row r="90" spans="1:10" x14ac:dyDescent="0.25">
      <c r="A90" s="23" t="s">
        <v>87</v>
      </c>
      <c r="B90" s="5" t="s">
        <v>29</v>
      </c>
      <c r="C90" s="1">
        <v>50</v>
      </c>
      <c r="D90" s="1">
        <v>150</v>
      </c>
      <c r="E90" s="2">
        <v>135</v>
      </c>
      <c r="F90" s="2">
        <f t="shared" si="4"/>
        <v>85</v>
      </c>
      <c r="G90" s="2">
        <v>50</v>
      </c>
      <c r="H90" s="3">
        <v>0.37040000000000001</v>
      </c>
      <c r="I90" s="4">
        <v>139.16329999999999</v>
      </c>
      <c r="J90" s="4"/>
    </row>
    <row r="91" spans="1:10" x14ac:dyDescent="0.25">
      <c r="A91" s="24" t="s">
        <v>87</v>
      </c>
      <c r="B91" s="5" t="s">
        <v>88</v>
      </c>
      <c r="C91" s="1">
        <v>50</v>
      </c>
      <c r="D91" s="1">
        <v>45</v>
      </c>
      <c r="E91" s="2">
        <v>42</v>
      </c>
      <c r="F91" s="2">
        <f t="shared" si="4"/>
        <v>0</v>
      </c>
      <c r="G91" s="2">
        <v>42</v>
      </c>
      <c r="H91" s="3">
        <v>1</v>
      </c>
      <c r="I91" s="4">
        <v>99.586699999999993</v>
      </c>
      <c r="J91" s="4"/>
    </row>
    <row r="92" spans="1:10" ht="30" x14ac:dyDescent="0.25">
      <c r="A92" s="24" t="s">
        <v>87</v>
      </c>
      <c r="B92" s="5" t="s">
        <v>89</v>
      </c>
      <c r="C92" s="1">
        <v>50</v>
      </c>
      <c r="D92" s="1">
        <v>51</v>
      </c>
      <c r="E92" s="2">
        <v>46</v>
      </c>
      <c r="F92" s="2">
        <f t="shared" si="4"/>
        <v>0</v>
      </c>
      <c r="G92" s="2">
        <v>46</v>
      </c>
      <c r="H92" s="3">
        <v>1</v>
      </c>
      <c r="I92" s="4">
        <v>87.9833</v>
      </c>
      <c r="J92" s="4"/>
    </row>
    <row r="93" spans="1:10" x14ac:dyDescent="0.25">
      <c r="A93" s="24" t="s">
        <v>87</v>
      </c>
      <c r="B93" s="5" t="s">
        <v>90</v>
      </c>
      <c r="C93" s="1">
        <v>50</v>
      </c>
      <c r="D93" s="1">
        <v>72</v>
      </c>
      <c r="E93" s="2">
        <v>67</v>
      </c>
      <c r="F93" s="2">
        <f t="shared" si="4"/>
        <v>17</v>
      </c>
      <c r="G93" s="2">
        <v>50</v>
      </c>
      <c r="H93" s="3">
        <v>0.74629999999999996</v>
      </c>
      <c r="I93" s="4">
        <v>125.75</v>
      </c>
      <c r="J93" s="4"/>
    </row>
    <row r="94" spans="1:10" x14ac:dyDescent="0.25">
      <c r="A94" s="24" t="s">
        <v>87</v>
      </c>
      <c r="B94" s="5" t="s">
        <v>54</v>
      </c>
      <c r="C94" s="1">
        <v>50</v>
      </c>
      <c r="D94" s="1">
        <v>101</v>
      </c>
      <c r="E94" s="2">
        <v>95</v>
      </c>
      <c r="F94" s="2">
        <f t="shared" si="4"/>
        <v>45</v>
      </c>
      <c r="G94" s="2">
        <v>50</v>
      </c>
      <c r="H94" s="3">
        <v>0.52629999999999999</v>
      </c>
      <c r="I94" s="4">
        <v>134.9367</v>
      </c>
      <c r="J94" s="4"/>
    </row>
    <row r="95" spans="1:10" x14ac:dyDescent="0.25">
      <c r="A95" s="24" t="s">
        <v>87</v>
      </c>
      <c r="B95" s="5" t="s">
        <v>56</v>
      </c>
      <c r="C95" s="1">
        <v>50</v>
      </c>
      <c r="D95" s="1">
        <v>80</v>
      </c>
      <c r="E95" s="2">
        <v>72</v>
      </c>
      <c r="F95" s="2">
        <f t="shared" si="4"/>
        <v>22</v>
      </c>
      <c r="G95" s="2">
        <v>50</v>
      </c>
      <c r="H95" s="3">
        <v>0.69440000000000002</v>
      </c>
      <c r="I95" s="4">
        <v>127.33</v>
      </c>
      <c r="J95" s="4"/>
    </row>
    <row r="96" spans="1:10" x14ac:dyDescent="0.25">
      <c r="A96" s="24" t="s">
        <v>87</v>
      </c>
      <c r="B96" s="5" t="s">
        <v>63</v>
      </c>
      <c r="C96" s="1">
        <v>50</v>
      </c>
      <c r="D96" s="1">
        <v>78</v>
      </c>
      <c r="E96" s="2">
        <v>73</v>
      </c>
      <c r="F96" s="2">
        <f t="shared" si="4"/>
        <v>23</v>
      </c>
      <c r="G96" s="2">
        <v>50</v>
      </c>
      <c r="H96" s="3">
        <v>0.68489999999999995</v>
      </c>
      <c r="I96" s="4">
        <v>119.08</v>
      </c>
      <c r="J96" s="4"/>
    </row>
    <row r="97" spans="1:10" ht="30" x14ac:dyDescent="0.25">
      <c r="A97" s="24" t="s">
        <v>87</v>
      </c>
      <c r="B97" s="5" t="s">
        <v>91</v>
      </c>
      <c r="C97" s="1">
        <v>50</v>
      </c>
      <c r="D97" s="1">
        <v>106</v>
      </c>
      <c r="E97" s="2">
        <v>94</v>
      </c>
      <c r="F97" s="2">
        <f t="shared" si="4"/>
        <v>44</v>
      </c>
      <c r="G97" s="2">
        <v>50</v>
      </c>
      <c r="H97" s="3">
        <v>0.53190000000000004</v>
      </c>
      <c r="I97" s="4">
        <v>126.3</v>
      </c>
      <c r="J97" s="4"/>
    </row>
    <row r="98" spans="1:10" x14ac:dyDescent="0.25">
      <c r="A98" s="23" t="s">
        <v>92</v>
      </c>
      <c r="B98" s="5" t="s">
        <v>29</v>
      </c>
      <c r="C98" s="1">
        <v>80</v>
      </c>
      <c r="D98" s="1">
        <v>233</v>
      </c>
      <c r="E98" s="2">
        <v>170</v>
      </c>
      <c r="F98" s="2">
        <f t="shared" si="4"/>
        <v>90</v>
      </c>
      <c r="G98" s="2">
        <v>80</v>
      </c>
      <c r="H98" s="3">
        <v>0.47060000000000002</v>
      </c>
      <c r="I98" s="4">
        <v>129.4033</v>
      </c>
      <c r="J98" s="4"/>
    </row>
    <row r="99" spans="1:10" x14ac:dyDescent="0.25">
      <c r="A99" s="24"/>
      <c r="B99" s="5" t="s">
        <v>12</v>
      </c>
      <c r="C99" s="1">
        <v>30</v>
      </c>
      <c r="D99" s="1">
        <v>44</v>
      </c>
      <c r="E99" s="2">
        <v>30</v>
      </c>
      <c r="F99" s="2">
        <f t="shared" si="4"/>
        <v>0</v>
      </c>
      <c r="G99" s="2">
        <v>30</v>
      </c>
      <c r="H99" s="3">
        <v>1</v>
      </c>
      <c r="I99" s="4">
        <v>87.926699999999997</v>
      </c>
      <c r="J99" s="4"/>
    </row>
    <row r="100" spans="1:10" x14ac:dyDescent="0.25">
      <c r="A100" s="24"/>
      <c r="B100" s="5" t="s">
        <v>13</v>
      </c>
      <c r="C100" s="1">
        <v>50</v>
      </c>
      <c r="D100" s="1">
        <v>41</v>
      </c>
      <c r="E100" s="2">
        <v>23</v>
      </c>
      <c r="F100" s="2">
        <f t="shared" si="4"/>
        <v>0</v>
      </c>
      <c r="G100" s="2">
        <v>23</v>
      </c>
      <c r="H100" s="3">
        <v>1</v>
      </c>
      <c r="I100" s="4">
        <v>95.23</v>
      </c>
      <c r="J100" s="4"/>
    </row>
    <row r="101" spans="1:10" x14ac:dyDescent="0.25">
      <c r="A101" s="24"/>
      <c r="B101" s="5" t="s">
        <v>93</v>
      </c>
      <c r="C101" s="1">
        <v>90</v>
      </c>
      <c r="D101" s="1">
        <v>131</v>
      </c>
      <c r="E101" s="2">
        <v>102</v>
      </c>
      <c r="F101" s="2">
        <f t="shared" si="4"/>
        <v>12</v>
      </c>
      <c r="G101" s="2">
        <v>90</v>
      </c>
      <c r="H101" s="3">
        <v>0.88239999999999996</v>
      </c>
      <c r="I101" s="4">
        <v>109.08329999999999</v>
      </c>
      <c r="J101" s="4"/>
    </row>
    <row r="102" spans="1:10" x14ac:dyDescent="0.25">
      <c r="A102" s="24"/>
      <c r="B102" s="5" t="s">
        <v>94</v>
      </c>
      <c r="C102" s="1">
        <v>50</v>
      </c>
      <c r="D102" s="1">
        <v>58</v>
      </c>
      <c r="E102" s="2">
        <v>39</v>
      </c>
      <c r="F102" s="2">
        <f t="shared" si="4"/>
        <v>0</v>
      </c>
      <c r="G102" s="2">
        <v>39</v>
      </c>
      <c r="H102" s="3">
        <v>1</v>
      </c>
      <c r="I102" s="4">
        <v>88.563299999999998</v>
      </c>
      <c r="J102" s="4"/>
    </row>
    <row r="103" spans="1:10" x14ac:dyDescent="0.25">
      <c r="A103" s="24"/>
      <c r="B103" s="5" t="s">
        <v>54</v>
      </c>
      <c r="C103" s="1">
        <v>100</v>
      </c>
      <c r="D103" s="1">
        <v>261</v>
      </c>
      <c r="E103" s="2">
        <v>196</v>
      </c>
      <c r="F103" s="2">
        <f t="shared" si="4"/>
        <v>96</v>
      </c>
      <c r="G103" s="2">
        <v>100</v>
      </c>
      <c r="H103" s="3">
        <v>0.51019999999999999</v>
      </c>
      <c r="I103" s="4">
        <v>129.58330000000001</v>
      </c>
      <c r="J103" s="4"/>
    </row>
    <row r="104" spans="1:10" x14ac:dyDescent="0.25">
      <c r="A104" s="24"/>
      <c r="B104" s="5" t="s">
        <v>72</v>
      </c>
      <c r="C104" s="1">
        <v>60</v>
      </c>
      <c r="D104" s="1">
        <v>138</v>
      </c>
      <c r="E104" s="2">
        <v>115</v>
      </c>
      <c r="F104" s="2">
        <f t="shared" si="4"/>
        <v>55</v>
      </c>
      <c r="G104" s="2">
        <v>60</v>
      </c>
      <c r="H104" s="3">
        <v>0.52170000000000005</v>
      </c>
      <c r="I104" s="4">
        <v>128.44999999999999</v>
      </c>
      <c r="J104" s="4"/>
    </row>
    <row r="105" spans="1:10" x14ac:dyDescent="0.25">
      <c r="A105" s="24"/>
      <c r="B105" s="5" t="s">
        <v>56</v>
      </c>
      <c r="C105" s="1">
        <v>100</v>
      </c>
      <c r="D105" s="1">
        <v>215</v>
      </c>
      <c r="E105" s="2">
        <v>170</v>
      </c>
      <c r="F105" s="2">
        <f t="shared" si="4"/>
        <v>70</v>
      </c>
      <c r="G105" s="2">
        <v>100</v>
      </c>
      <c r="H105" s="3">
        <v>0.58819999999999995</v>
      </c>
      <c r="I105" s="4">
        <v>130.9</v>
      </c>
      <c r="J105" s="4"/>
    </row>
    <row r="106" spans="1:10" ht="30" x14ac:dyDescent="0.25">
      <c r="A106" s="24"/>
      <c r="B106" s="5" t="s">
        <v>77</v>
      </c>
      <c r="C106" s="1">
        <v>30</v>
      </c>
      <c r="D106" s="1">
        <v>70</v>
      </c>
      <c r="E106" s="2">
        <v>52</v>
      </c>
      <c r="F106" s="2">
        <f t="shared" si="4"/>
        <v>22</v>
      </c>
      <c r="G106" s="2">
        <v>30</v>
      </c>
      <c r="H106" s="3">
        <v>0.57689999999999997</v>
      </c>
      <c r="I106" s="4">
        <v>123.83669999999999</v>
      </c>
      <c r="J106" s="4"/>
    </row>
    <row r="107" spans="1:10" x14ac:dyDescent="0.25">
      <c r="A107" s="24"/>
      <c r="B107" s="5" t="s">
        <v>58</v>
      </c>
      <c r="C107" s="1">
        <v>30</v>
      </c>
      <c r="D107" s="1">
        <v>46</v>
      </c>
      <c r="E107" s="2">
        <v>30</v>
      </c>
      <c r="F107" s="2">
        <f t="shared" si="4"/>
        <v>0</v>
      </c>
      <c r="G107" s="2">
        <v>30</v>
      </c>
      <c r="H107" s="3">
        <v>1</v>
      </c>
      <c r="I107" s="4">
        <v>87.333299999999994</v>
      </c>
      <c r="J107" s="4"/>
    </row>
    <row r="108" spans="1:10" x14ac:dyDescent="0.25">
      <c r="A108" s="24"/>
      <c r="B108" s="5" t="s">
        <v>49</v>
      </c>
      <c r="C108" s="1">
        <v>75</v>
      </c>
      <c r="D108" s="1">
        <v>170</v>
      </c>
      <c r="E108" s="2">
        <v>131</v>
      </c>
      <c r="F108" s="2">
        <f t="shared" si="4"/>
        <v>56</v>
      </c>
      <c r="G108" s="2">
        <v>75</v>
      </c>
      <c r="H108" s="3">
        <v>0.57250000000000001</v>
      </c>
      <c r="I108" s="4">
        <v>126.1133</v>
      </c>
      <c r="J108" s="4"/>
    </row>
    <row r="109" spans="1:10" x14ac:dyDescent="0.25">
      <c r="A109" s="24"/>
      <c r="B109" s="5" t="s">
        <v>63</v>
      </c>
      <c r="C109" s="1">
        <v>100</v>
      </c>
      <c r="D109" s="1">
        <v>205</v>
      </c>
      <c r="E109" s="2">
        <v>150</v>
      </c>
      <c r="F109" s="2">
        <f t="shared" si="4"/>
        <v>50</v>
      </c>
      <c r="G109" s="2">
        <v>100</v>
      </c>
      <c r="H109" s="3">
        <v>0.66669999999999996</v>
      </c>
      <c r="I109" s="4">
        <v>116.83329999999999</v>
      </c>
      <c r="J109" s="4"/>
    </row>
    <row r="110" spans="1:10" x14ac:dyDescent="0.25">
      <c r="A110" s="24"/>
      <c r="B110" s="5" t="s">
        <v>95</v>
      </c>
      <c r="C110" s="1">
        <v>25</v>
      </c>
      <c r="D110" s="1">
        <v>2</v>
      </c>
      <c r="E110" s="2">
        <v>2</v>
      </c>
      <c r="F110" s="2">
        <f t="shared" si="4"/>
        <v>0</v>
      </c>
      <c r="G110" s="2">
        <v>2</v>
      </c>
      <c r="H110" s="3">
        <v>1</v>
      </c>
      <c r="I110" s="4">
        <v>123.41670000000001</v>
      </c>
      <c r="J110" s="4"/>
    </row>
    <row r="111" spans="1:10" x14ac:dyDescent="0.25">
      <c r="A111" s="24"/>
      <c r="B111" s="5" t="s">
        <v>96</v>
      </c>
      <c r="C111" s="1">
        <v>25</v>
      </c>
      <c r="D111" s="1">
        <v>2</v>
      </c>
      <c r="E111" s="2">
        <v>1</v>
      </c>
      <c r="F111" s="2">
        <f t="shared" si="4"/>
        <v>0</v>
      </c>
      <c r="G111" s="2">
        <v>1</v>
      </c>
      <c r="H111" s="3">
        <v>1</v>
      </c>
      <c r="I111" s="4">
        <v>160.28</v>
      </c>
      <c r="J111" s="4"/>
    </row>
    <row r="112" spans="1:10" x14ac:dyDescent="0.25">
      <c r="A112" s="25"/>
      <c r="B112" s="5" t="s">
        <v>97</v>
      </c>
      <c r="C112" s="1">
        <v>25</v>
      </c>
      <c r="D112" s="1">
        <v>2</v>
      </c>
      <c r="E112" s="2">
        <v>2</v>
      </c>
      <c r="F112" s="2">
        <f t="shared" ref="F112:F143" si="5">E112-G112</f>
        <v>0</v>
      </c>
      <c r="G112" s="2">
        <v>2</v>
      </c>
      <c r="H112" s="3">
        <v>1</v>
      </c>
      <c r="I112" s="4">
        <v>126.33329999999999</v>
      </c>
      <c r="J112" s="4"/>
    </row>
    <row r="113" spans="1:10" x14ac:dyDescent="0.25">
      <c r="A113" s="23" t="s">
        <v>98</v>
      </c>
      <c r="B113" s="5" t="s">
        <v>29</v>
      </c>
      <c r="C113" s="1">
        <v>50</v>
      </c>
      <c r="D113" s="1">
        <v>78</v>
      </c>
      <c r="E113" s="2">
        <v>71</v>
      </c>
      <c r="F113" s="2">
        <f t="shared" si="5"/>
        <v>21</v>
      </c>
      <c r="G113" s="2">
        <v>50</v>
      </c>
      <c r="H113" s="3">
        <v>0.70420000000000005</v>
      </c>
      <c r="I113" s="4">
        <v>115.65049999999999</v>
      </c>
      <c r="J113" s="4"/>
    </row>
    <row r="114" spans="1:10" x14ac:dyDescent="0.25">
      <c r="A114" s="24"/>
      <c r="B114" s="5" t="s">
        <v>56</v>
      </c>
      <c r="C114" s="1">
        <v>50</v>
      </c>
      <c r="D114" s="1">
        <v>62</v>
      </c>
      <c r="E114" s="2">
        <v>59</v>
      </c>
      <c r="F114" s="2">
        <f t="shared" si="5"/>
        <v>9</v>
      </c>
      <c r="G114" s="2">
        <v>50</v>
      </c>
      <c r="H114" s="3">
        <v>0.84750000000000003</v>
      </c>
      <c r="I114" s="4">
        <v>111.91670000000001</v>
      </c>
      <c r="J114" s="4"/>
    </row>
    <row r="115" spans="1:10" ht="30" x14ac:dyDescent="0.25">
      <c r="A115" s="24"/>
      <c r="B115" s="5" t="s">
        <v>99</v>
      </c>
      <c r="C115" s="1">
        <v>40</v>
      </c>
      <c r="D115" s="1">
        <v>10</v>
      </c>
      <c r="E115" s="2">
        <v>10</v>
      </c>
      <c r="F115" s="2">
        <f t="shared" si="5"/>
        <v>0</v>
      </c>
      <c r="G115" s="2">
        <v>10</v>
      </c>
      <c r="H115" s="3">
        <v>1</v>
      </c>
      <c r="I115" s="4">
        <v>107.6567</v>
      </c>
      <c r="J115" s="4"/>
    </row>
    <row r="116" spans="1:10" x14ac:dyDescent="0.25">
      <c r="A116" s="24"/>
      <c r="B116" s="5" t="s">
        <v>29</v>
      </c>
      <c r="C116" s="1">
        <v>52</v>
      </c>
      <c r="D116" s="1">
        <v>54</v>
      </c>
      <c r="E116" s="2">
        <v>43</v>
      </c>
      <c r="F116" s="2">
        <f t="shared" si="5"/>
        <v>0</v>
      </c>
      <c r="G116" s="2">
        <v>43</v>
      </c>
      <c r="H116" s="3">
        <v>1</v>
      </c>
      <c r="I116" s="4">
        <v>85.583299999999994</v>
      </c>
      <c r="J116" s="4"/>
    </row>
    <row r="117" spans="1:10" x14ac:dyDescent="0.25">
      <c r="A117" s="24"/>
      <c r="B117" s="5" t="s">
        <v>56</v>
      </c>
      <c r="C117" s="1">
        <v>50</v>
      </c>
      <c r="D117" s="1">
        <v>22</v>
      </c>
      <c r="E117" s="2">
        <v>18</v>
      </c>
      <c r="F117" s="2">
        <f t="shared" si="5"/>
        <v>0</v>
      </c>
      <c r="G117" s="2">
        <v>18</v>
      </c>
      <c r="H117" s="3">
        <v>1</v>
      </c>
      <c r="I117" s="4">
        <v>87.973299999999995</v>
      </c>
      <c r="J117" s="4"/>
    </row>
    <row r="118" spans="1:10" x14ac:dyDescent="0.25">
      <c r="A118" s="24"/>
      <c r="B118" s="5" t="s">
        <v>29</v>
      </c>
      <c r="C118" s="1">
        <v>50</v>
      </c>
      <c r="D118" s="1">
        <v>229</v>
      </c>
      <c r="E118" s="2">
        <v>189</v>
      </c>
      <c r="F118" s="2">
        <f t="shared" si="5"/>
        <v>139</v>
      </c>
      <c r="G118" s="2">
        <v>50</v>
      </c>
      <c r="H118" s="3">
        <v>0.2646</v>
      </c>
      <c r="I118" s="4">
        <v>139.3467</v>
      </c>
      <c r="J118" s="4"/>
    </row>
    <row r="119" spans="1:10" x14ac:dyDescent="0.25">
      <c r="A119" s="24"/>
      <c r="B119" s="5" t="s">
        <v>13</v>
      </c>
      <c r="C119" s="1">
        <v>50</v>
      </c>
      <c r="D119" s="1">
        <v>96</v>
      </c>
      <c r="E119" s="2">
        <v>80</v>
      </c>
      <c r="F119" s="2">
        <f t="shared" si="5"/>
        <v>30</v>
      </c>
      <c r="G119" s="2">
        <v>50</v>
      </c>
      <c r="H119" s="3">
        <v>0.625</v>
      </c>
      <c r="I119" s="4">
        <v>133.01</v>
      </c>
      <c r="J119" s="4"/>
    </row>
    <row r="120" spans="1:10" x14ac:dyDescent="0.25">
      <c r="A120" s="24"/>
      <c r="B120" s="5" t="s">
        <v>15</v>
      </c>
      <c r="C120" s="1">
        <v>50</v>
      </c>
      <c r="D120" s="1">
        <v>90</v>
      </c>
      <c r="E120" s="2">
        <v>70</v>
      </c>
      <c r="F120" s="2">
        <f t="shared" si="5"/>
        <v>20</v>
      </c>
      <c r="G120" s="2">
        <v>50</v>
      </c>
      <c r="H120" s="3">
        <v>0.71430000000000005</v>
      </c>
      <c r="I120" s="4">
        <v>122.08</v>
      </c>
      <c r="J120" s="4"/>
    </row>
    <row r="121" spans="1:10" x14ac:dyDescent="0.25">
      <c r="A121" s="24"/>
      <c r="B121" s="5" t="s">
        <v>17</v>
      </c>
      <c r="C121" s="1">
        <v>50</v>
      </c>
      <c r="D121" s="1">
        <v>65</v>
      </c>
      <c r="E121" s="2">
        <v>53</v>
      </c>
      <c r="F121" s="2">
        <f t="shared" si="5"/>
        <v>3</v>
      </c>
      <c r="G121" s="2">
        <v>50</v>
      </c>
      <c r="H121" s="3">
        <v>0.94340000000000002</v>
      </c>
      <c r="I121" s="4">
        <v>114.5033</v>
      </c>
      <c r="J121" s="4"/>
    </row>
    <row r="122" spans="1:10" x14ac:dyDescent="0.25">
      <c r="A122" s="24"/>
      <c r="B122" s="5" t="s">
        <v>54</v>
      </c>
      <c r="C122" s="1">
        <v>50</v>
      </c>
      <c r="D122" s="1">
        <v>124</v>
      </c>
      <c r="E122" s="2">
        <v>111</v>
      </c>
      <c r="F122" s="2">
        <f t="shared" si="5"/>
        <v>61</v>
      </c>
      <c r="G122" s="2">
        <v>50</v>
      </c>
      <c r="H122" s="3">
        <v>0.45050000000000001</v>
      </c>
      <c r="I122" s="4">
        <v>126</v>
      </c>
      <c r="J122" s="4"/>
    </row>
    <row r="123" spans="1:10" x14ac:dyDescent="0.25">
      <c r="A123" s="24"/>
      <c r="B123" s="5" t="s">
        <v>56</v>
      </c>
      <c r="C123" s="1">
        <v>50</v>
      </c>
      <c r="D123" s="1">
        <v>77</v>
      </c>
      <c r="E123" s="2">
        <v>66</v>
      </c>
      <c r="F123" s="2">
        <f t="shared" si="5"/>
        <v>16</v>
      </c>
      <c r="G123" s="2">
        <v>50</v>
      </c>
      <c r="H123" s="3">
        <v>0.75760000000000005</v>
      </c>
      <c r="I123" s="4">
        <v>118.5</v>
      </c>
      <c r="J123" s="4"/>
    </row>
    <row r="124" spans="1:10" x14ac:dyDescent="0.25">
      <c r="A124" s="24"/>
      <c r="B124" s="5" t="s">
        <v>58</v>
      </c>
      <c r="C124" s="1">
        <v>50</v>
      </c>
      <c r="D124" s="1">
        <v>70</v>
      </c>
      <c r="E124" s="2">
        <v>58</v>
      </c>
      <c r="F124" s="2">
        <f t="shared" si="5"/>
        <v>8</v>
      </c>
      <c r="G124" s="2">
        <v>50</v>
      </c>
      <c r="H124" s="3">
        <v>0.86209999999999998</v>
      </c>
      <c r="I124" s="4">
        <v>106.08329999999999</v>
      </c>
      <c r="J124" s="4"/>
    </row>
    <row r="125" spans="1:10" x14ac:dyDescent="0.25">
      <c r="A125" s="24"/>
      <c r="B125" s="5" t="s">
        <v>20</v>
      </c>
      <c r="C125" s="1">
        <v>50</v>
      </c>
      <c r="D125" s="1">
        <v>53</v>
      </c>
      <c r="E125" s="2">
        <v>42</v>
      </c>
      <c r="F125" s="2">
        <f t="shared" si="5"/>
        <v>0</v>
      </c>
      <c r="G125" s="2">
        <v>42</v>
      </c>
      <c r="H125" s="3">
        <v>1</v>
      </c>
      <c r="I125" s="4">
        <v>85.916700000000006</v>
      </c>
      <c r="J125" s="4"/>
    </row>
    <row r="126" spans="1:10" x14ac:dyDescent="0.25">
      <c r="A126" s="24"/>
      <c r="B126" s="5" t="s">
        <v>59</v>
      </c>
      <c r="C126" s="1">
        <v>50</v>
      </c>
      <c r="D126" s="1">
        <v>88</v>
      </c>
      <c r="E126" s="2">
        <v>67</v>
      </c>
      <c r="F126" s="2">
        <f t="shared" si="5"/>
        <v>17</v>
      </c>
      <c r="G126" s="2">
        <v>50</v>
      </c>
      <c r="H126" s="3">
        <v>0.74629999999999996</v>
      </c>
      <c r="I126" s="4">
        <v>117.41670000000001</v>
      </c>
      <c r="J126" s="4"/>
    </row>
    <row r="127" spans="1:10" x14ac:dyDescent="0.25">
      <c r="A127" s="24"/>
      <c r="B127" s="5" t="s">
        <v>60</v>
      </c>
      <c r="C127" s="1">
        <v>50</v>
      </c>
      <c r="D127" s="1">
        <v>102</v>
      </c>
      <c r="E127" s="2">
        <v>88</v>
      </c>
      <c r="F127" s="2">
        <f t="shared" si="5"/>
        <v>38</v>
      </c>
      <c r="G127" s="2">
        <v>50</v>
      </c>
      <c r="H127" s="3">
        <v>0.56820000000000004</v>
      </c>
      <c r="I127" s="4">
        <v>124.21</v>
      </c>
      <c r="J127" s="4"/>
    </row>
    <row r="128" spans="1:10" x14ac:dyDescent="0.25">
      <c r="A128" s="24"/>
      <c r="B128" s="5" t="s">
        <v>61</v>
      </c>
      <c r="C128" s="1">
        <v>50</v>
      </c>
      <c r="D128" s="1">
        <v>51</v>
      </c>
      <c r="E128" s="2">
        <v>43</v>
      </c>
      <c r="F128" s="2">
        <f t="shared" si="5"/>
        <v>0</v>
      </c>
      <c r="G128" s="2">
        <v>43</v>
      </c>
      <c r="H128" s="3">
        <v>1</v>
      </c>
      <c r="I128" s="4">
        <v>88.083299999999994</v>
      </c>
      <c r="J128" s="4"/>
    </row>
    <row r="129" spans="1:10" x14ac:dyDescent="0.25">
      <c r="A129" s="24"/>
      <c r="B129" s="5" t="s">
        <v>23</v>
      </c>
      <c r="C129" s="1">
        <v>50</v>
      </c>
      <c r="D129" s="1">
        <v>141</v>
      </c>
      <c r="E129" s="2">
        <v>118</v>
      </c>
      <c r="F129" s="2">
        <f t="shared" si="5"/>
        <v>68</v>
      </c>
      <c r="G129" s="2">
        <v>50</v>
      </c>
      <c r="H129" s="3">
        <v>0.42370000000000002</v>
      </c>
      <c r="I129" s="4">
        <v>143.33330000000001</v>
      </c>
      <c r="J129" s="4"/>
    </row>
    <row r="130" spans="1:10" x14ac:dyDescent="0.25">
      <c r="A130" s="23" t="s">
        <v>100</v>
      </c>
      <c r="B130" s="5" t="s">
        <v>29</v>
      </c>
      <c r="C130" s="1">
        <v>45</v>
      </c>
      <c r="D130" s="1">
        <v>272</v>
      </c>
      <c r="E130" s="2">
        <v>230</v>
      </c>
      <c r="F130" s="2">
        <f t="shared" si="5"/>
        <v>185</v>
      </c>
      <c r="G130" s="2">
        <v>45</v>
      </c>
      <c r="H130" s="3">
        <v>0.19570000000000001</v>
      </c>
      <c r="I130" s="4">
        <v>151.9933</v>
      </c>
      <c r="J130" s="4"/>
    </row>
    <row r="131" spans="1:10" x14ac:dyDescent="0.25">
      <c r="A131" s="24" t="s">
        <v>100</v>
      </c>
      <c r="B131" s="5" t="s">
        <v>45</v>
      </c>
      <c r="C131" s="1">
        <v>40</v>
      </c>
      <c r="D131" s="1">
        <v>34</v>
      </c>
      <c r="E131" s="2">
        <v>28</v>
      </c>
      <c r="F131" s="2">
        <f t="shared" si="5"/>
        <v>0</v>
      </c>
      <c r="G131" s="2">
        <v>28</v>
      </c>
      <c r="H131" s="3">
        <v>1</v>
      </c>
      <c r="I131" s="4">
        <v>78</v>
      </c>
      <c r="J131" s="4"/>
    </row>
    <row r="132" spans="1:10" x14ac:dyDescent="0.25">
      <c r="A132" s="24" t="s">
        <v>100</v>
      </c>
      <c r="B132" s="5" t="s">
        <v>58</v>
      </c>
      <c r="C132" s="1">
        <v>50</v>
      </c>
      <c r="D132" s="1">
        <v>39</v>
      </c>
      <c r="E132" s="2">
        <v>32</v>
      </c>
      <c r="F132" s="2">
        <f t="shared" si="5"/>
        <v>0</v>
      </c>
      <c r="G132" s="2">
        <v>32</v>
      </c>
      <c r="H132" s="3">
        <v>1</v>
      </c>
      <c r="I132" s="4">
        <v>79.326700000000002</v>
      </c>
      <c r="J132" s="4"/>
    </row>
    <row r="133" spans="1:10" x14ac:dyDescent="0.25">
      <c r="A133" s="24" t="s">
        <v>100</v>
      </c>
      <c r="B133" s="5" t="s">
        <v>47</v>
      </c>
      <c r="C133" s="1">
        <v>50</v>
      </c>
      <c r="D133" s="1">
        <v>169</v>
      </c>
      <c r="E133" s="2">
        <v>150</v>
      </c>
      <c r="F133" s="2">
        <f t="shared" si="5"/>
        <v>100</v>
      </c>
      <c r="G133" s="2">
        <v>50</v>
      </c>
      <c r="H133" s="3">
        <v>0.33329999999999999</v>
      </c>
      <c r="I133" s="4">
        <v>130.07239999999999</v>
      </c>
      <c r="J133" s="4"/>
    </row>
    <row r="134" spans="1:10" ht="16.5" customHeight="1" x14ac:dyDescent="0.25">
      <c r="A134" s="24" t="s">
        <v>100</v>
      </c>
      <c r="B134" s="5" t="s">
        <v>69</v>
      </c>
      <c r="C134" s="1">
        <v>45</v>
      </c>
      <c r="D134" s="1">
        <v>118</v>
      </c>
      <c r="E134" s="2">
        <v>98</v>
      </c>
      <c r="F134" s="2">
        <f t="shared" si="5"/>
        <v>53</v>
      </c>
      <c r="G134" s="2">
        <v>45</v>
      </c>
      <c r="H134" s="3">
        <v>0.4592</v>
      </c>
      <c r="I134" s="4">
        <v>127.55</v>
      </c>
      <c r="J134" s="4"/>
    </row>
    <row r="135" spans="1:10" x14ac:dyDescent="0.25">
      <c r="A135" s="24" t="s">
        <v>100</v>
      </c>
      <c r="B135" s="5" t="s">
        <v>60</v>
      </c>
      <c r="C135" s="1">
        <v>45</v>
      </c>
      <c r="D135" s="1">
        <v>266</v>
      </c>
      <c r="E135" s="2">
        <v>211</v>
      </c>
      <c r="F135" s="2">
        <f t="shared" si="5"/>
        <v>166</v>
      </c>
      <c r="G135" s="2">
        <v>45</v>
      </c>
      <c r="H135" s="3">
        <v>0.21329999999999999</v>
      </c>
      <c r="I135" s="4">
        <v>154.98439999999999</v>
      </c>
      <c r="J135" s="4"/>
    </row>
    <row r="136" spans="1:10" x14ac:dyDescent="0.25">
      <c r="A136" s="24" t="s">
        <v>100</v>
      </c>
      <c r="B136" s="5" t="s">
        <v>48</v>
      </c>
      <c r="C136" s="1">
        <v>45</v>
      </c>
      <c r="D136" s="1">
        <v>253</v>
      </c>
      <c r="E136" s="2">
        <v>224</v>
      </c>
      <c r="F136" s="2">
        <f t="shared" si="5"/>
        <v>179</v>
      </c>
      <c r="G136" s="2">
        <v>45</v>
      </c>
      <c r="H136" s="3">
        <v>0.2009</v>
      </c>
      <c r="I136" s="4">
        <v>155.6533</v>
      </c>
      <c r="J136" s="4"/>
    </row>
    <row r="137" spans="1:10" x14ac:dyDescent="0.25">
      <c r="A137" s="24" t="s">
        <v>100</v>
      </c>
      <c r="B137" s="5" t="s">
        <v>49</v>
      </c>
      <c r="C137" s="1">
        <v>45</v>
      </c>
      <c r="D137" s="1">
        <v>169</v>
      </c>
      <c r="E137" s="2">
        <v>144</v>
      </c>
      <c r="F137" s="2">
        <f t="shared" si="5"/>
        <v>99</v>
      </c>
      <c r="G137" s="2">
        <v>45</v>
      </c>
      <c r="H137" s="3">
        <v>0.3125</v>
      </c>
      <c r="I137" s="4">
        <v>140.41300000000001</v>
      </c>
      <c r="J137" s="4"/>
    </row>
    <row r="138" spans="1:10" x14ac:dyDescent="0.25">
      <c r="A138" s="24" t="s">
        <v>100</v>
      </c>
      <c r="B138" s="5" t="s">
        <v>50</v>
      </c>
      <c r="C138" s="1">
        <v>45</v>
      </c>
      <c r="D138" s="1">
        <v>456</v>
      </c>
      <c r="E138" s="2">
        <v>385</v>
      </c>
      <c r="F138" s="2">
        <f t="shared" si="5"/>
        <v>340</v>
      </c>
      <c r="G138" s="2">
        <v>45</v>
      </c>
      <c r="H138" s="3">
        <v>0.1169</v>
      </c>
      <c r="I138" s="4">
        <v>169.71369999999999</v>
      </c>
      <c r="J138" s="4">
        <v>141.91</v>
      </c>
    </row>
    <row r="139" spans="1:10" ht="30" x14ac:dyDescent="0.25">
      <c r="A139" s="24" t="s">
        <v>100</v>
      </c>
      <c r="B139" s="5" t="s">
        <v>99</v>
      </c>
      <c r="C139" s="1">
        <v>45</v>
      </c>
      <c r="D139" s="1">
        <v>103</v>
      </c>
      <c r="E139" s="2">
        <v>87</v>
      </c>
      <c r="F139" s="2">
        <f t="shared" si="5"/>
        <v>42</v>
      </c>
      <c r="G139" s="2">
        <v>45</v>
      </c>
      <c r="H139" s="3">
        <v>0.51719999999999999</v>
      </c>
      <c r="I139" s="4">
        <v>126.9203</v>
      </c>
      <c r="J139" s="4"/>
    </row>
    <row r="140" spans="1:10" ht="30" x14ac:dyDescent="0.25">
      <c r="A140" s="24" t="s">
        <v>100</v>
      </c>
      <c r="B140" s="5" t="s">
        <v>101</v>
      </c>
      <c r="C140" s="1">
        <v>30</v>
      </c>
      <c r="D140" s="1">
        <v>60</v>
      </c>
      <c r="E140" s="2">
        <v>47</v>
      </c>
      <c r="F140" s="2">
        <f t="shared" si="5"/>
        <v>17</v>
      </c>
      <c r="G140" s="2">
        <v>30</v>
      </c>
      <c r="H140" s="3">
        <v>0.63829999999999998</v>
      </c>
      <c r="I140" s="4">
        <v>118.0761</v>
      </c>
      <c r="J140" s="4"/>
    </row>
    <row r="141" spans="1:10" ht="30" x14ac:dyDescent="0.25">
      <c r="A141" s="24" t="s">
        <v>100</v>
      </c>
      <c r="B141" s="5" t="s">
        <v>102</v>
      </c>
      <c r="C141" s="1">
        <v>50</v>
      </c>
      <c r="D141" s="1">
        <v>67</v>
      </c>
      <c r="E141" s="2">
        <v>56</v>
      </c>
      <c r="F141" s="2">
        <f t="shared" si="5"/>
        <v>6</v>
      </c>
      <c r="G141" s="2">
        <v>50</v>
      </c>
      <c r="H141" s="3">
        <v>0.89290000000000003</v>
      </c>
      <c r="I141" s="4">
        <v>102.3467</v>
      </c>
      <c r="J141" s="4"/>
    </row>
    <row r="142" spans="1:10" x14ac:dyDescent="0.25">
      <c r="A142" s="23" t="s">
        <v>103</v>
      </c>
      <c r="B142" s="5" t="s">
        <v>29</v>
      </c>
      <c r="C142" s="1">
        <v>90</v>
      </c>
      <c r="D142" s="1">
        <v>132</v>
      </c>
      <c r="E142" s="2">
        <v>114</v>
      </c>
      <c r="F142" s="2">
        <f t="shared" si="5"/>
        <v>24</v>
      </c>
      <c r="G142" s="2">
        <v>90</v>
      </c>
      <c r="H142" s="3">
        <v>0.78949999999999998</v>
      </c>
      <c r="I142" s="4">
        <v>113.8267</v>
      </c>
      <c r="J142" s="4"/>
    </row>
    <row r="143" spans="1:10" x14ac:dyDescent="0.25">
      <c r="A143" s="24" t="s">
        <v>103</v>
      </c>
      <c r="B143" s="5" t="s">
        <v>54</v>
      </c>
      <c r="C143" s="1">
        <v>45</v>
      </c>
      <c r="D143" s="1">
        <v>81</v>
      </c>
      <c r="E143" s="2">
        <v>71</v>
      </c>
      <c r="F143" s="2">
        <f t="shared" si="5"/>
        <v>26</v>
      </c>
      <c r="G143" s="2">
        <v>45</v>
      </c>
      <c r="H143" s="3">
        <v>0.63380000000000003</v>
      </c>
      <c r="I143" s="4">
        <v>119.7067</v>
      </c>
      <c r="J143" s="4"/>
    </row>
    <row r="144" spans="1:10" x14ac:dyDescent="0.25">
      <c r="A144" s="24" t="s">
        <v>103</v>
      </c>
      <c r="B144" s="5" t="s">
        <v>56</v>
      </c>
      <c r="C144" s="1">
        <v>45</v>
      </c>
      <c r="D144" s="1">
        <v>76</v>
      </c>
      <c r="E144" s="2">
        <v>62</v>
      </c>
      <c r="F144" s="2">
        <f t="shared" ref="F144:F161" si="6">E144-G144</f>
        <v>17</v>
      </c>
      <c r="G144" s="2">
        <v>45</v>
      </c>
      <c r="H144" s="3">
        <v>0.7258</v>
      </c>
      <c r="I144" s="4">
        <v>121.8</v>
      </c>
      <c r="J144" s="4"/>
    </row>
    <row r="145" spans="1:10" x14ac:dyDescent="0.25">
      <c r="A145" s="24" t="s">
        <v>103</v>
      </c>
      <c r="B145" s="5" t="s">
        <v>58</v>
      </c>
      <c r="C145" s="1">
        <v>45</v>
      </c>
      <c r="D145" s="1">
        <v>87</v>
      </c>
      <c r="E145" s="2">
        <v>69</v>
      </c>
      <c r="F145" s="2">
        <f t="shared" si="6"/>
        <v>24</v>
      </c>
      <c r="G145" s="2">
        <v>45</v>
      </c>
      <c r="H145" s="3">
        <v>0.6522</v>
      </c>
      <c r="I145" s="4">
        <v>117.66670000000001</v>
      </c>
      <c r="J145" s="4"/>
    </row>
    <row r="146" spans="1:10" x14ac:dyDescent="0.25">
      <c r="A146" s="24" t="s">
        <v>103</v>
      </c>
      <c r="B146" s="5" t="s">
        <v>20</v>
      </c>
      <c r="C146" s="1">
        <v>45</v>
      </c>
      <c r="D146" s="1">
        <v>79</v>
      </c>
      <c r="E146" s="2">
        <v>65</v>
      </c>
      <c r="F146" s="2">
        <f t="shared" si="6"/>
        <v>20</v>
      </c>
      <c r="G146" s="2">
        <v>45</v>
      </c>
      <c r="H146" s="3">
        <v>0.69230000000000003</v>
      </c>
      <c r="I146" s="4">
        <v>125.8933</v>
      </c>
      <c r="J146" s="4"/>
    </row>
    <row r="147" spans="1:10" x14ac:dyDescent="0.25">
      <c r="A147" s="24" t="s">
        <v>103</v>
      </c>
      <c r="B147" s="5" t="s">
        <v>63</v>
      </c>
      <c r="C147" s="1">
        <v>45</v>
      </c>
      <c r="D147" s="1">
        <v>80</v>
      </c>
      <c r="E147" s="2">
        <v>70</v>
      </c>
      <c r="F147" s="2">
        <f t="shared" si="6"/>
        <v>25</v>
      </c>
      <c r="G147" s="2">
        <v>45</v>
      </c>
      <c r="H147" s="3">
        <v>0.64290000000000003</v>
      </c>
      <c r="I147" s="4">
        <v>115.44</v>
      </c>
      <c r="J147" s="4"/>
    </row>
    <row r="148" spans="1:10" x14ac:dyDescent="0.25">
      <c r="A148" s="23" t="s">
        <v>104</v>
      </c>
      <c r="B148" s="5" t="s">
        <v>29</v>
      </c>
      <c r="C148" s="1">
        <v>44</v>
      </c>
      <c r="D148" s="1">
        <v>51</v>
      </c>
      <c r="E148" s="2">
        <v>35</v>
      </c>
      <c r="F148" s="2">
        <f t="shared" si="6"/>
        <v>0</v>
      </c>
      <c r="G148" s="2">
        <v>35</v>
      </c>
      <c r="H148" s="3">
        <v>1</v>
      </c>
      <c r="I148" s="4">
        <v>85.943299999999994</v>
      </c>
      <c r="J148" s="4"/>
    </row>
    <row r="149" spans="1:10" x14ac:dyDescent="0.25">
      <c r="A149" s="24" t="s">
        <v>104</v>
      </c>
      <c r="B149" s="5" t="s">
        <v>54</v>
      </c>
      <c r="C149" s="1">
        <v>41</v>
      </c>
      <c r="D149" s="1">
        <v>43</v>
      </c>
      <c r="E149" s="2">
        <v>31</v>
      </c>
      <c r="F149" s="2">
        <f t="shared" si="6"/>
        <v>0</v>
      </c>
      <c r="G149" s="2">
        <v>31</v>
      </c>
      <c r="H149" s="3">
        <v>1</v>
      </c>
      <c r="I149" s="4">
        <v>94.536699999999996</v>
      </c>
      <c r="J149" s="4"/>
    </row>
    <row r="150" spans="1:10" x14ac:dyDescent="0.25">
      <c r="A150" s="24" t="s">
        <v>104</v>
      </c>
      <c r="B150" s="5" t="s">
        <v>56</v>
      </c>
      <c r="C150" s="1">
        <v>30</v>
      </c>
      <c r="D150" s="1">
        <v>27</v>
      </c>
      <c r="E150" s="2">
        <v>24</v>
      </c>
      <c r="F150" s="2">
        <f t="shared" si="6"/>
        <v>0</v>
      </c>
      <c r="G150" s="2">
        <v>24</v>
      </c>
      <c r="H150" s="3">
        <v>1</v>
      </c>
      <c r="I150" s="4">
        <v>102.4933</v>
      </c>
      <c r="J150" s="4"/>
    </row>
    <row r="151" spans="1:10" x14ac:dyDescent="0.25">
      <c r="A151" s="24" t="s">
        <v>104</v>
      </c>
      <c r="B151" s="5" t="s">
        <v>58</v>
      </c>
      <c r="C151" s="1">
        <v>40</v>
      </c>
      <c r="D151" s="1">
        <v>45</v>
      </c>
      <c r="E151" s="2">
        <v>34</v>
      </c>
      <c r="F151" s="2">
        <f t="shared" si="6"/>
        <v>0</v>
      </c>
      <c r="G151" s="2">
        <v>34</v>
      </c>
      <c r="H151" s="3">
        <v>1</v>
      </c>
      <c r="I151" s="4">
        <v>91.7667</v>
      </c>
      <c r="J151" s="4"/>
    </row>
    <row r="152" spans="1:10" x14ac:dyDescent="0.25">
      <c r="A152" s="24" t="s">
        <v>104</v>
      </c>
      <c r="B152" s="5" t="s">
        <v>49</v>
      </c>
      <c r="C152" s="1">
        <v>40</v>
      </c>
      <c r="D152" s="1">
        <v>37</v>
      </c>
      <c r="E152" s="2">
        <v>29</v>
      </c>
      <c r="F152" s="2">
        <f t="shared" si="6"/>
        <v>0</v>
      </c>
      <c r="G152" s="2">
        <v>29</v>
      </c>
      <c r="H152" s="3">
        <v>1</v>
      </c>
      <c r="I152" s="4">
        <v>94.25</v>
      </c>
      <c r="J152" s="4"/>
    </row>
    <row r="153" spans="1:10" x14ac:dyDescent="0.25">
      <c r="A153" s="24" t="s">
        <v>104</v>
      </c>
      <c r="B153" s="5" t="s">
        <v>25</v>
      </c>
      <c r="C153" s="1">
        <v>40</v>
      </c>
      <c r="D153" s="1">
        <v>37</v>
      </c>
      <c r="E153" s="2">
        <v>31</v>
      </c>
      <c r="F153" s="2">
        <f t="shared" si="6"/>
        <v>0</v>
      </c>
      <c r="G153" s="2">
        <v>31</v>
      </c>
      <c r="H153" s="3">
        <v>1</v>
      </c>
      <c r="I153" s="4">
        <v>96.09</v>
      </c>
      <c r="J153" s="4"/>
    </row>
    <row r="154" spans="1:10" x14ac:dyDescent="0.25">
      <c r="A154" s="23" t="s">
        <v>105</v>
      </c>
      <c r="B154" s="5" t="s">
        <v>29</v>
      </c>
      <c r="C154" s="1">
        <v>40</v>
      </c>
      <c r="D154" s="1">
        <v>88</v>
      </c>
      <c r="E154" s="2">
        <v>71</v>
      </c>
      <c r="F154" s="2">
        <f t="shared" si="6"/>
        <v>31</v>
      </c>
      <c r="G154" s="2">
        <v>40</v>
      </c>
      <c r="H154" s="3">
        <v>0.56340000000000001</v>
      </c>
      <c r="I154" s="4">
        <v>118.08329999999999</v>
      </c>
      <c r="J154" s="4"/>
    </row>
    <row r="155" spans="1:10" x14ac:dyDescent="0.25">
      <c r="A155" s="24"/>
      <c r="B155" s="5" t="s">
        <v>106</v>
      </c>
      <c r="C155" s="1">
        <v>40</v>
      </c>
      <c r="D155" s="1">
        <v>48</v>
      </c>
      <c r="E155" s="2">
        <v>46</v>
      </c>
      <c r="F155" s="2">
        <f t="shared" si="6"/>
        <v>6</v>
      </c>
      <c r="G155" s="2">
        <v>40</v>
      </c>
      <c r="H155" s="3">
        <v>0.86960000000000004</v>
      </c>
      <c r="I155" s="4">
        <v>116.08329999999999</v>
      </c>
      <c r="J155" s="4"/>
    </row>
    <row r="156" spans="1:10" x14ac:dyDescent="0.25">
      <c r="A156" s="24"/>
      <c r="B156" s="5" t="s">
        <v>107</v>
      </c>
      <c r="C156" s="1">
        <v>40</v>
      </c>
      <c r="D156" s="1">
        <v>69</v>
      </c>
      <c r="E156" s="2">
        <v>61</v>
      </c>
      <c r="F156" s="2">
        <f t="shared" si="6"/>
        <v>21</v>
      </c>
      <c r="G156" s="2">
        <v>40</v>
      </c>
      <c r="H156" s="3">
        <v>0.65569999999999995</v>
      </c>
      <c r="I156" s="4">
        <v>120.08329999999999</v>
      </c>
      <c r="J156" s="4"/>
    </row>
    <row r="157" spans="1:10" ht="30" x14ac:dyDescent="0.25">
      <c r="A157" s="24"/>
      <c r="B157" s="5" t="s">
        <v>108</v>
      </c>
      <c r="C157" s="1">
        <v>40</v>
      </c>
      <c r="D157" s="1">
        <v>40</v>
      </c>
      <c r="E157" s="2">
        <v>33</v>
      </c>
      <c r="F157" s="2">
        <f t="shared" si="6"/>
        <v>0</v>
      </c>
      <c r="G157" s="2">
        <v>33</v>
      </c>
      <c r="H157" s="3">
        <v>1</v>
      </c>
      <c r="I157" s="4">
        <v>80.076700000000002</v>
      </c>
      <c r="J157" s="4"/>
    </row>
    <row r="158" spans="1:10" x14ac:dyDescent="0.25">
      <c r="A158" s="24"/>
      <c r="B158" s="5" t="s">
        <v>109</v>
      </c>
      <c r="C158" s="1">
        <v>40</v>
      </c>
      <c r="D158" s="1">
        <v>76</v>
      </c>
      <c r="E158" s="2">
        <v>47</v>
      </c>
      <c r="F158" s="2">
        <f t="shared" si="6"/>
        <v>7</v>
      </c>
      <c r="G158" s="2">
        <v>40</v>
      </c>
      <c r="H158" s="3">
        <v>0.85109999999999997</v>
      </c>
      <c r="I158" s="4">
        <v>115.7567</v>
      </c>
      <c r="J158" s="4"/>
    </row>
    <row r="159" spans="1:10" x14ac:dyDescent="0.25">
      <c r="A159" s="24"/>
      <c r="B159" s="5" t="s">
        <v>49</v>
      </c>
      <c r="C159" s="1">
        <v>40</v>
      </c>
      <c r="D159" s="1">
        <v>105</v>
      </c>
      <c r="E159" s="2">
        <v>93</v>
      </c>
      <c r="F159" s="2">
        <f t="shared" si="6"/>
        <v>53</v>
      </c>
      <c r="G159" s="2">
        <v>40</v>
      </c>
      <c r="H159" s="3">
        <v>0.43009999999999998</v>
      </c>
      <c r="I159" s="4">
        <v>129.04329999999999</v>
      </c>
      <c r="J159" s="4"/>
    </row>
    <row r="160" spans="1:10" x14ac:dyDescent="0.25">
      <c r="A160" s="24"/>
      <c r="B160" s="5" t="s">
        <v>29</v>
      </c>
      <c r="C160" s="1">
        <v>40</v>
      </c>
      <c r="D160" s="1">
        <v>58</v>
      </c>
      <c r="E160" s="2">
        <v>46</v>
      </c>
      <c r="F160" s="2">
        <f t="shared" si="6"/>
        <v>6</v>
      </c>
      <c r="G160" s="2">
        <v>40</v>
      </c>
      <c r="H160" s="3">
        <v>0.86960000000000004</v>
      </c>
      <c r="I160" s="4">
        <v>108.69329999999999</v>
      </c>
      <c r="J160" s="4"/>
    </row>
    <row r="161" spans="1:10" x14ac:dyDescent="0.25">
      <c r="A161" s="24"/>
      <c r="B161" s="5" t="s">
        <v>30</v>
      </c>
      <c r="C161" s="1">
        <v>40</v>
      </c>
      <c r="D161" s="1">
        <v>73</v>
      </c>
      <c r="E161" s="2">
        <v>51</v>
      </c>
      <c r="F161" s="2">
        <f t="shared" si="6"/>
        <v>11</v>
      </c>
      <c r="G161" s="2">
        <v>40</v>
      </c>
      <c r="H161" s="3">
        <v>0.7843</v>
      </c>
      <c r="I161" s="4">
        <v>117.58669999999999</v>
      </c>
      <c r="J161" s="4"/>
    </row>
    <row r="162" spans="1:10" ht="15.75" x14ac:dyDescent="0.25">
      <c r="B162" s="19" t="s">
        <v>111</v>
      </c>
      <c r="C162" s="6">
        <f>SUM(C80:C161)</f>
        <v>4022</v>
      </c>
      <c r="D162" s="6">
        <f t="shared" ref="D162:G162" si="7">SUM(D80:D161)</f>
        <v>8452</v>
      </c>
      <c r="E162" s="6">
        <f t="shared" si="7"/>
        <v>6962</v>
      </c>
      <c r="F162" s="6">
        <f t="shared" si="7"/>
        <v>3274</v>
      </c>
      <c r="G162" s="6">
        <f t="shared" si="7"/>
        <v>3688</v>
      </c>
      <c r="H162" s="15">
        <f>+G162/E162</f>
        <v>0.52973283539212868</v>
      </c>
    </row>
    <row r="163" spans="1:10" ht="17.25" x14ac:dyDescent="0.3">
      <c r="B163" s="18" t="s">
        <v>112</v>
      </c>
      <c r="C163" s="16">
        <f>+C162+C74</f>
        <v>11521</v>
      </c>
      <c r="D163" s="16">
        <f t="shared" ref="D163:G163" si="8">+D162+D74</f>
        <v>41459</v>
      </c>
      <c r="E163" s="16">
        <f t="shared" si="8"/>
        <v>33593</v>
      </c>
      <c r="F163" s="16">
        <f t="shared" si="8"/>
        <v>22698</v>
      </c>
      <c r="G163" s="16">
        <f t="shared" si="8"/>
        <v>10895</v>
      </c>
      <c r="H163" s="17">
        <f>+G163/E163</f>
        <v>0.32432351978090673</v>
      </c>
    </row>
  </sheetData>
  <sortState ref="A5:J73">
    <sortCondition ref="A5:A73"/>
  </sortState>
  <mergeCells count="17">
    <mergeCell ref="A98:A112"/>
    <mergeCell ref="A1:J1"/>
    <mergeCell ref="A3:J3"/>
    <mergeCell ref="A78:J78"/>
    <mergeCell ref="A5:A17"/>
    <mergeCell ref="A18:A21"/>
    <mergeCell ref="A22:A33"/>
    <mergeCell ref="A34:A50"/>
    <mergeCell ref="A51:A59"/>
    <mergeCell ref="A60:A73"/>
    <mergeCell ref="A80:A89"/>
    <mergeCell ref="A90:A97"/>
    <mergeCell ref="A154:A161"/>
    <mergeCell ref="A113:A129"/>
    <mergeCell ref="A130:A141"/>
    <mergeCell ref="A142:A147"/>
    <mergeCell ref="A148:A153"/>
  </mergeCells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2902877</cp:lastModifiedBy>
  <cp:lastPrinted>2012-01-30T21:52:34Z</cp:lastPrinted>
  <dcterms:created xsi:type="dcterms:W3CDTF">2011-06-01T16:54:05Z</dcterms:created>
  <dcterms:modified xsi:type="dcterms:W3CDTF">2012-01-30T21:53:08Z</dcterms:modified>
</cp:coreProperties>
</file>